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135" windowWidth="15195" windowHeight="11760" tabRatio="819" firstSheet="6" activeTab="14"/>
  </bookViews>
  <sheets>
    <sheet name="2004-2005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3-2014 " sheetId="10" r:id="rId10"/>
    <sheet name="2014-2015" sheetId="11" r:id="rId11"/>
    <sheet name="2015-2016" sheetId="12" r:id="rId12"/>
    <sheet name="2016-2017" sheetId="13" r:id="rId13"/>
    <sheet name="2017-2018" sheetId="14" r:id="rId14"/>
    <sheet name="2018-2019" sheetId="15" r:id="rId15"/>
  </sheets>
  <definedNames/>
  <calcPr fullCalcOnLoad="1"/>
</workbook>
</file>

<file path=xl/sharedStrings.xml><?xml version="1.0" encoding="utf-8"?>
<sst xmlns="http://schemas.openxmlformats.org/spreadsheetml/2006/main" count="2316" uniqueCount="636">
  <si>
    <t>Jméno</t>
  </si>
  <si>
    <t>září-říjen</t>
  </si>
  <si>
    <t>místo</t>
  </si>
  <si>
    <t>počet bodů</t>
  </si>
  <si>
    <t>list.-prosinec</t>
  </si>
  <si>
    <t>leden-únor</t>
  </si>
  <si>
    <t>březen-duben</t>
  </si>
  <si>
    <t>květen-červen</t>
  </si>
  <si>
    <t>celkem bodů</t>
  </si>
  <si>
    <t>Hodnocení průběžné</t>
  </si>
  <si>
    <t>ZAJDA</t>
  </si>
  <si>
    <t>LÁLA</t>
  </si>
  <si>
    <t>MRUFKA</t>
  </si>
  <si>
    <t>PIKAO</t>
  </si>
  <si>
    <t>TOMBA</t>
  </si>
  <si>
    <t>OLIVER</t>
  </si>
  <si>
    <t>MAŤO</t>
  </si>
  <si>
    <t>PIŠI</t>
  </si>
  <si>
    <t>ŇUŇU</t>
  </si>
  <si>
    <t>KARKULKA</t>
  </si>
  <si>
    <t>ŠIDLO</t>
  </si>
  <si>
    <t>KAJKA</t>
  </si>
  <si>
    <t>KAJA K.</t>
  </si>
  <si>
    <t>MYŠKA</t>
  </si>
  <si>
    <t>KARLOS</t>
  </si>
  <si>
    <t>PINK</t>
  </si>
  <si>
    <t>LUCÍK</t>
  </si>
  <si>
    <t>VEVERKA</t>
  </si>
  <si>
    <t>LANZA</t>
  </si>
  <si>
    <t>ČERVENÁČEK</t>
  </si>
  <si>
    <t>LENTILKA</t>
  </si>
  <si>
    <t>VENCA</t>
  </si>
  <si>
    <t>KRYŠTOF B.</t>
  </si>
  <si>
    <t>ŽIŽI</t>
  </si>
  <si>
    <t>BRUMLA</t>
  </si>
  <si>
    <t>NIKOLKA P.</t>
  </si>
  <si>
    <t>PSISKO</t>
  </si>
  <si>
    <t>FILDA</t>
  </si>
  <si>
    <t>LUBO</t>
  </si>
  <si>
    <t>KUBA F.</t>
  </si>
  <si>
    <t>28/29</t>
  </si>
  <si>
    <t>OFF</t>
  </si>
  <si>
    <t>MARGOTKA</t>
  </si>
  <si>
    <t>MAMUT</t>
  </si>
  <si>
    <t>FAZOL</t>
  </si>
  <si>
    <t>FRANTA B.</t>
  </si>
  <si>
    <t>KUBAS</t>
  </si>
  <si>
    <t>PAGI</t>
  </si>
  <si>
    <t>TERKA K.</t>
  </si>
  <si>
    <t>KOTEL</t>
  </si>
  <si>
    <t>VIKI</t>
  </si>
  <si>
    <t>KLÁRA</t>
  </si>
  <si>
    <t>AGI</t>
  </si>
  <si>
    <t>15/16</t>
  </si>
  <si>
    <t>DAN K.</t>
  </si>
  <si>
    <t>FILÍPEK K.</t>
  </si>
  <si>
    <t>ELIS</t>
  </si>
  <si>
    <t>ŽABKA</t>
  </si>
  <si>
    <t>BUBÍNEK</t>
  </si>
  <si>
    <t>31/32</t>
  </si>
  <si>
    <t>37/38</t>
  </si>
  <si>
    <t>26/27</t>
  </si>
  <si>
    <t>ANETA</t>
  </si>
  <si>
    <t>19/20</t>
  </si>
  <si>
    <t>KIKI</t>
  </si>
  <si>
    <t>5/8</t>
  </si>
  <si>
    <t>9/10</t>
  </si>
  <si>
    <t>11</t>
  </si>
  <si>
    <t>12/13</t>
  </si>
  <si>
    <t>14</t>
  </si>
  <si>
    <t>15</t>
  </si>
  <si>
    <t>16</t>
  </si>
  <si>
    <t>17/19</t>
  </si>
  <si>
    <t>20/22</t>
  </si>
  <si>
    <t>23/25</t>
  </si>
  <si>
    <t>26</t>
  </si>
  <si>
    <t>27</t>
  </si>
  <si>
    <t>28</t>
  </si>
  <si>
    <t>29</t>
  </si>
  <si>
    <t>30</t>
  </si>
  <si>
    <t>31</t>
  </si>
  <si>
    <t>32</t>
  </si>
  <si>
    <t>pořadí</t>
  </si>
  <si>
    <t>konečné</t>
  </si>
  <si>
    <t>bodů</t>
  </si>
  <si>
    <t xml:space="preserve">celkem </t>
  </si>
  <si>
    <t>18-19</t>
  </si>
  <si>
    <t>KAJAK</t>
  </si>
  <si>
    <t>DAN</t>
  </si>
  <si>
    <t>20/21</t>
  </si>
  <si>
    <t xml:space="preserve">MARGOTKA </t>
  </si>
  <si>
    <t>DOMIS</t>
  </si>
  <si>
    <t>SAŠA</t>
  </si>
  <si>
    <t>DANY</t>
  </si>
  <si>
    <t>DENY</t>
  </si>
  <si>
    <t>MYŠA-ČABA</t>
  </si>
  <si>
    <t>MASKÁČ</t>
  </si>
  <si>
    <t>22/23</t>
  </si>
  <si>
    <t>RENČA</t>
  </si>
  <si>
    <t>30/31</t>
  </si>
  <si>
    <t>ADÉLKA</t>
  </si>
  <si>
    <t>MÁJA</t>
  </si>
  <si>
    <t>HANKA</t>
  </si>
  <si>
    <t>STOPKA</t>
  </si>
  <si>
    <t>ŤAPKA-ŽIŽI</t>
  </si>
  <si>
    <t>SILVESTR</t>
  </si>
  <si>
    <t>KLÁRKA</t>
  </si>
  <si>
    <t>HOP</t>
  </si>
  <si>
    <t>NIKOLKA</t>
  </si>
  <si>
    <t>25/26</t>
  </si>
  <si>
    <t>KOBLIH-MAŤO</t>
  </si>
  <si>
    <t>TEREZA KR.</t>
  </si>
  <si>
    <t>14/15</t>
  </si>
  <si>
    <t xml:space="preserve"> </t>
  </si>
  <si>
    <t>ZUZKA B.</t>
  </si>
  <si>
    <t>18</t>
  </si>
  <si>
    <t>8/9</t>
  </si>
  <si>
    <t>10</t>
  </si>
  <si>
    <t>35/36</t>
  </si>
  <si>
    <t>KUBA S.</t>
  </si>
  <si>
    <t>24/25</t>
  </si>
  <si>
    <t>17</t>
  </si>
  <si>
    <t>3</t>
  </si>
  <si>
    <t>12</t>
  </si>
  <si>
    <t>21</t>
  </si>
  <si>
    <t>34</t>
  </si>
  <si>
    <t>19</t>
  </si>
  <si>
    <t>27/29</t>
  </si>
  <si>
    <t>KRYŠTOF</t>
  </si>
  <si>
    <t>6</t>
  </si>
  <si>
    <t>23</t>
  </si>
  <si>
    <t>20</t>
  </si>
  <si>
    <t>22</t>
  </si>
  <si>
    <t>5</t>
  </si>
  <si>
    <t>13</t>
  </si>
  <si>
    <t>33</t>
  </si>
  <si>
    <t>7</t>
  </si>
  <si>
    <t>4</t>
  </si>
  <si>
    <t>8</t>
  </si>
  <si>
    <t>MELENA</t>
  </si>
  <si>
    <t>STANDA V.</t>
  </si>
  <si>
    <t>9</t>
  </si>
  <si>
    <t>KOBRA</t>
  </si>
  <si>
    <t>ONDRA H.</t>
  </si>
  <si>
    <t>ONDRA P.</t>
  </si>
  <si>
    <t>ANETA R.</t>
  </si>
  <si>
    <t>ADAM</t>
  </si>
  <si>
    <t>25</t>
  </si>
  <si>
    <t>DIVOCH</t>
  </si>
  <si>
    <t>KÁJA</t>
  </si>
  <si>
    <t>KATKA O.</t>
  </si>
  <si>
    <t>KATKA P.</t>
  </si>
  <si>
    <t>KRISTÝNA K.</t>
  </si>
  <si>
    <t>NIKA</t>
  </si>
  <si>
    <t>PANDA</t>
  </si>
  <si>
    <t>PAVLA K.</t>
  </si>
  <si>
    <t>1</t>
  </si>
  <si>
    <t>TYKI</t>
  </si>
  <si>
    <t>4/5</t>
  </si>
  <si>
    <t>40/41</t>
  </si>
  <si>
    <t>Mrufka</t>
  </si>
  <si>
    <t>Lentilka</t>
  </si>
  <si>
    <t>Lála</t>
  </si>
  <si>
    <t>Ňuňu</t>
  </si>
  <si>
    <t>Psisko</t>
  </si>
  <si>
    <t>Agi</t>
  </si>
  <si>
    <t>Sára</t>
  </si>
  <si>
    <t>Ríša</t>
  </si>
  <si>
    <t>Piši</t>
  </si>
  <si>
    <t>Mamut</t>
  </si>
  <si>
    <t>Saša</t>
  </si>
  <si>
    <t>Myška</t>
  </si>
  <si>
    <t>Ondra /Myškin</t>
  </si>
  <si>
    <t>Brumla</t>
  </si>
  <si>
    <t>Kajka</t>
  </si>
  <si>
    <t>Kotel</t>
  </si>
  <si>
    <t>Nikol</t>
  </si>
  <si>
    <t>Adélka</t>
  </si>
  <si>
    <t>Karkulka</t>
  </si>
  <si>
    <t>Elis</t>
  </si>
  <si>
    <t>Pikao</t>
  </si>
  <si>
    <t>Žabka</t>
  </si>
  <si>
    <t>Maťo</t>
  </si>
  <si>
    <t>Karlos</t>
  </si>
  <si>
    <t>Žaneta</t>
  </si>
  <si>
    <t>Pavel</t>
  </si>
  <si>
    <t>Maro</t>
  </si>
  <si>
    <t>Lucka B</t>
  </si>
  <si>
    <t>Deny</t>
  </si>
  <si>
    <t>Dany</t>
  </si>
  <si>
    <t>Anička</t>
  </si>
  <si>
    <t>Šidlo</t>
  </si>
  <si>
    <t>Fazol</t>
  </si>
  <si>
    <t>Kubas</t>
  </si>
  <si>
    <t>Pink</t>
  </si>
  <si>
    <t>Tomáš G</t>
  </si>
  <si>
    <t>Venca</t>
  </si>
  <si>
    <t>Bubínek</t>
  </si>
  <si>
    <t>2</t>
  </si>
  <si>
    <t>H</t>
  </si>
  <si>
    <t>D</t>
  </si>
  <si>
    <t xml:space="preserve">Lucka </t>
  </si>
  <si>
    <t>Hanče</t>
  </si>
  <si>
    <t>Oliver-Sádra</t>
  </si>
  <si>
    <t>Otík</t>
  </si>
  <si>
    <t>Kiki</t>
  </si>
  <si>
    <t>Tomáš P.</t>
  </si>
  <si>
    <t>N</t>
  </si>
  <si>
    <t>Katrin</t>
  </si>
  <si>
    <t>Tadeáš</t>
  </si>
  <si>
    <t>Míša</t>
  </si>
  <si>
    <t>Mája</t>
  </si>
  <si>
    <t>Matěj</t>
  </si>
  <si>
    <t>Domis</t>
  </si>
  <si>
    <t>24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</si>
  <si>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</si>
  <si>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</si>
  <si>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</si>
  <si>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</si>
  <si>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</si>
  <si>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</si>
  <si>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</si>
  <si>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</si>
  <si>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</si>
  <si>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</si>
  <si>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</si>
  <si>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</si>
  <si>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</si>
  <si>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</si>
  <si>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</si>
  <si>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</si>
  <si>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16-17</t>
  </si>
  <si>
    <t>12-13</t>
  </si>
  <si>
    <t>26-27</t>
  </si>
  <si>
    <t>13-14</t>
  </si>
  <si>
    <t>28-29</t>
  </si>
  <si>
    <t>AGÜ</t>
  </si>
  <si>
    <t>KŘEČEK</t>
  </si>
  <si>
    <t>ZAJÍC</t>
  </si>
  <si>
    <t xml:space="preserve">MYŠKIN </t>
  </si>
  <si>
    <t>RÍŠA</t>
  </si>
  <si>
    <t>MIŠUTKA</t>
  </si>
  <si>
    <t>PÁJA</t>
  </si>
  <si>
    <t>HOMI</t>
  </si>
  <si>
    <t xml:space="preserve">KATRIN </t>
  </si>
  <si>
    <t>LUCIPERKA</t>
  </si>
  <si>
    <t>MOBIL</t>
  </si>
  <si>
    <t>RARÁŠEK</t>
  </si>
  <si>
    <t>OKURKA</t>
  </si>
  <si>
    <t>NASTĚNKA</t>
  </si>
  <si>
    <t>TOP</t>
  </si>
  <si>
    <t>TOMÍK</t>
  </si>
  <si>
    <t>OTÍK</t>
  </si>
  <si>
    <t>EVÍK</t>
  </si>
  <si>
    <t>MALUCH</t>
  </si>
  <si>
    <t>FANDA</t>
  </si>
  <si>
    <t>TADEK</t>
  </si>
  <si>
    <t>MÍŠAK</t>
  </si>
  <si>
    <t>Agáta Horáková</t>
  </si>
  <si>
    <t>Ondřej Šustek</t>
  </si>
  <si>
    <t>Matěj Šustek</t>
  </si>
  <si>
    <t>Rostislav Vojkůvka</t>
  </si>
  <si>
    <t>David Vorlický</t>
  </si>
  <si>
    <t>Lucie Šusteková</t>
  </si>
  <si>
    <t>Jakub Homola</t>
  </si>
  <si>
    <t>Ondřej Přistoupil</t>
  </si>
  <si>
    <t>Richard Res</t>
  </si>
  <si>
    <t>Michaela Tichá</t>
  </si>
  <si>
    <t>Patricie Segetová</t>
  </si>
  <si>
    <t>Eliška Švrlanská</t>
  </si>
  <si>
    <t>Lucie Homolová</t>
  </si>
  <si>
    <t>Karla Gawelczyková</t>
  </si>
  <si>
    <t>Katrin Jaskulová</t>
  </si>
  <si>
    <t>Lucie Homolová ml.</t>
  </si>
  <si>
    <t>Vojtěch Kupka</t>
  </si>
  <si>
    <t>Marie Gawelczyková</t>
  </si>
  <si>
    <t>Jaroslav Stavač</t>
  </si>
  <si>
    <t>Filip Dvořák</t>
  </si>
  <si>
    <t>Hanka Szlachtová</t>
  </si>
  <si>
    <t>Tomáš Philipp</t>
  </si>
  <si>
    <t>Jan Philipp</t>
  </si>
  <si>
    <t>Tomáš Gebauer</t>
  </si>
  <si>
    <t>Adéla Schindlerová</t>
  </si>
  <si>
    <t>Ota Michálek</t>
  </si>
  <si>
    <t>Eva Michálková</t>
  </si>
  <si>
    <t>Denisa Kuchařová</t>
  </si>
  <si>
    <t>Matěj Lazecký</t>
  </si>
  <si>
    <t>Gabriela Pravdová</t>
  </si>
  <si>
    <t>Tadeáš Palička</t>
  </si>
  <si>
    <t>Michaela Krayzlová</t>
  </si>
  <si>
    <t>HONZÍK</t>
  </si>
  <si>
    <t>SAMÍK</t>
  </si>
  <si>
    <t>Lucie Piešová</t>
  </si>
  <si>
    <t>Jan Gawelczyk</t>
  </si>
  <si>
    <t>Katrin Slaná</t>
  </si>
  <si>
    <t>Samuel Phan</t>
  </si>
  <si>
    <t>30-31</t>
  </si>
  <si>
    <t>Matěj Myška</t>
  </si>
  <si>
    <t>Michaela Nosková</t>
  </si>
  <si>
    <t>František Košař</t>
  </si>
  <si>
    <t>HARIBO</t>
  </si>
  <si>
    <t>VÁŽKA</t>
  </si>
  <si>
    <t>KATIKAN</t>
  </si>
  <si>
    <t>PIŠTA</t>
  </si>
  <si>
    <t>Markéta Bártová</t>
  </si>
  <si>
    <t>MONTY</t>
  </si>
  <si>
    <t>Roman Motyčák</t>
  </si>
  <si>
    <t>MÁSLO</t>
  </si>
  <si>
    <t>Radim Mazurek</t>
  </si>
  <si>
    <t>21-22</t>
  </si>
  <si>
    <t>4-5</t>
  </si>
  <si>
    <t>39-40</t>
  </si>
  <si>
    <t>23-24</t>
  </si>
  <si>
    <t>35-36</t>
  </si>
  <si>
    <t>31-32</t>
  </si>
  <si>
    <t>SÁDRA</t>
  </si>
  <si>
    <t>Oliver Kožušník</t>
  </si>
  <si>
    <t>ĎOB</t>
  </si>
  <si>
    <t>Honza Střelka</t>
  </si>
  <si>
    <t>LUKY</t>
  </si>
  <si>
    <t>Lukáš Jakubec</t>
  </si>
  <si>
    <t>RARACH</t>
  </si>
  <si>
    <t>VÍTEK</t>
  </si>
  <si>
    <t>Vít Švrlanský</t>
  </si>
  <si>
    <t>Ondřej Baldovský</t>
  </si>
  <si>
    <t>David Hruzík</t>
  </si>
  <si>
    <t>Hana Jetmarová</t>
  </si>
  <si>
    <t>VINETŮ</t>
  </si>
  <si>
    <t>Jakub Jetmar</t>
  </si>
  <si>
    <t>Kristýna Klubalová</t>
  </si>
  <si>
    <t>PATINKA</t>
  </si>
  <si>
    <t>TOMÁŠ</t>
  </si>
  <si>
    <t>Tomáš Prorok</t>
  </si>
  <si>
    <t>FRODO</t>
  </si>
  <si>
    <t>Vojta Frolík</t>
  </si>
  <si>
    <t>BARČA</t>
  </si>
  <si>
    <t>David Coufal</t>
  </si>
  <si>
    <t>PSISKO-vedení</t>
  </si>
  <si>
    <t>BRUMLA-vedení</t>
  </si>
  <si>
    <t>KAJKA-vedení</t>
  </si>
  <si>
    <t>ŇUŇU-vedení</t>
  </si>
  <si>
    <t>BALON</t>
  </si>
  <si>
    <t>BOBÍK</t>
  </si>
  <si>
    <t>NULÁK</t>
  </si>
  <si>
    <t>Ota Michálek-odešel</t>
  </si>
  <si>
    <t>Tomáš Gebauer-odešel</t>
  </si>
  <si>
    <t>Eliška Szlachtová-HOST</t>
  </si>
  <si>
    <t>Michaela Nosková-HOST</t>
  </si>
  <si>
    <t>Radim Mazurek-odešel</t>
  </si>
  <si>
    <t>HÁDĚ</t>
  </si>
  <si>
    <t>ELIŠKA</t>
  </si>
  <si>
    <t>MOJKO</t>
  </si>
  <si>
    <t>MIKI</t>
  </si>
  <si>
    <t>Mikuláš Stuchlík-NOVÝ</t>
  </si>
  <si>
    <t>Mojmír Kolibáč-NOVÝ</t>
  </si>
  <si>
    <t>Mikuláš Stuchlík</t>
  </si>
  <si>
    <t>Mojmír Kolibáč</t>
  </si>
  <si>
    <t>Daniela Mihalíková</t>
  </si>
  <si>
    <t>Hana Střelková</t>
  </si>
  <si>
    <t>JONÁŠ</t>
  </si>
  <si>
    <t>Jonáš Samohýl</t>
  </si>
  <si>
    <t>NIKUŠKA</t>
  </si>
  <si>
    <t>RYPINA</t>
  </si>
  <si>
    <t>SPORŤÁK</t>
  </si>
  <si>
    <t>MATEO</t>
  </si>
  <si>
    <t>NOHA</t>
  </si>
  <si>
    <t>HROCH</t>
  </si>
  <si>
    <t>KATO</t>
  </si>
  <si>
    <t>KAMČA</t>
  </si>
  <si>
    <t>VEDENÍ</t>
  </si>
  <si>
    <t>8.-10.</t>
  </si>
  <si>
    <t>Denisa Mihalíková</t>
  </si>
  <si>
    <t>14.-15</t>
  </si>
  <si>
    <t>14.-15.</t>
  </si>
  <si>
    <t>24.-25.</t>
  </si>
  <si>
    <t>26.</t>
  </si>
  <si>
    <t>27.-28.</t>
  </si>
  <si>
    <t>PATI</t>
  </si>
  <si>
    <t>FAKÍR</t>
  </si>
  <si>
    <t>ZUZKA</t>
  </si>
  <si>
    <t>ŽVYNDA</t>
  </si>
  <si>
    <t>BÁRA</t>
  </si>
  <si>
    <t>SKONČIL</t>
  </si>
  <si>
    <t>SKONČILA</t>
  </si>
  <si>
    <t>NECHODÍ</t>
  </si>
  <si>
    <t>NEBODUJE</t>
  </si>
  <si>
    <t>19.-20.</t>
  </si>
  <si>
    <t>17.-18.</t>
  </si>
  <si>
    <t>ŠIMON</t>
  </si>
  <si>
    <t>HYNEK</t>
  </si>
  <si>
    <t>LUKÁŠ</t>
  </si>
  <si>
    <t>Nováček</t>
  </si>
  <si>
    <t>12.-14.</t>
  </si>
  <si>
    <t>1.-2.</t>
  </si>
  <si>
    <t>8.-9.</t>
  </si>
  <si>
    <t>15.-16.</t>
  </si>
  <si>
    <t>22.-23.</t>
  </si>
  <si>
    <t>KUBA</t>
  </si>
  <si>
    <t>5.</t>
  </si>
  <si>
    <t>2.</t>
  </si>
  <si>
    <t>6.</t>
  </si>
  <si>
    <t>17.</t>
  </si>
  <si>
    <t>3.</t>
  </si>
  <si>
    <t>1.</t>
  </si>
  <si>
    <t>19.</t>
  </si>
  <si>
    <t>13.</t>
  </si>
  <si>
    <t>4.</t>
  </si>
  <si>
    <t>18.</t>
  </si>
  <si>
    <t>7.</t>
  </si>
  <si>
    <t>29.</t>
  </si>
  <si>
    <t>12.</t>
  </si>
  <si>
    <t>20.</t>
  </si>
  <si>
    <t>23.</t>
  </si>
  <si>
    <t>22.</t>
  </si>
  <si>
    <t>21.</t>
  </si>
  <si>
    <t>33.</t>
  </si>
  <si>
    <t>31.</t>
  </si>
  <si>
    <t>32.</t>
  </si>
  <si>
    <t>30.</t>
  </si>
  <si>
    <t>11.</t>
  </si>
  <si>
    <t>14.</t>
  </si>
  <si>
    <t>9.</t>
  </si>
  <si>
    <t>24.</t>
  </si>
  <si>
    <t>15.</t>
  </si>
  <si>
    <t>8.</t>
  </si>
  <si>
    <t>25.</t>
  </si>
  <si>
    <t>16.</t>
  </si>
  <si>
    <t>10.</t>
  </si>
  <si>
    <t>28.</t>
  </si>
  <si>
    <t>27.</t>
  </si>
  <si>
    <t>26.-31.</t>
  </si>
  <si>
    <t>Bára Doležílková</t>
  </si>
  <si>
    <t>LAKI</t>
  </si>
  <si>
    <t>Ondřej Lakota</t>
  </si>
  <si>
    <t>STREJDA</t>
  </si>
  <si>
    <t>Jakub Vjačka</t>
  </si>
  <si>
    <t>David Slavík</t>
  </si>
  <si>
    <t>KAFI</t>
  </si>
  <si>
    <t>Kateřina Fialová</t>
  </si>
  <si>
    <t>Šimon Špalek</t>
  </si>
  <si>
    <t>HRUŠKA</t>
  </si>
  <si>
    <t>Lukáš Šebek</t>
  </si>
  <si>
    <t>ONDRA</t>
  </si>
  <si>
    <t>Ondřej Bordovský</t>
  </si>
  <si>
    <t>MAKI</t>
  </si>
  <si>
    <t>Markéta Kňurová</t>
  </si>
  <si>
    <t>Matěj Pagáč</t>
  </si>
  <si>
    <t>Jakub Špalek</t>
  </si>
  <si>
    <t>34.</t>
  </si>
  <si>
    <t>JIŘÍK</t>
  </si>
  <si>
    <t>Jiří Kolomazník</t>
  </si>
  <si>
    <t>Petr Kolomazník</t>
  </si>
  <si>
    <t>Laura Šopíková</t>
  </si>
  <si>
    <t>PÉŤA</t>
  </si>
  <si>
    <t>LAURA</t>
  </si>
  <si>
    <t>38.</t>
  </si>
  <si>
    <t>35.</t>
  </si>
  <si>
    <t>36.</t>
  </si>
  <si>
    <t>Karolína Zlotá</t>
  </si>
  <si>
    <t>Jakub El Saban</t>
  </si>
  <si>
    <t>Adam El Saban</t>
  </si>
  <si>
    <t>AJFEL</t>
  </si>
  <si>
    <t>Jiří Sitarčík</t>
  </si>
  <si>
    <t>LUKI</t>
  </si>
  <si>
    <t>ÁĎA</t>
  </si>
  <si>
    <t>Adéla Válková</t>
  </si>
  <si>
    <t>odešel</t>
  </si>
  <si>
    <t>39.</t>
  </si>
  <si>
    <t>TALIÁN</t>
  </si>
  <si>
    <t>37.</t>
  </si>
  <si>
    <t>PODZIM</t>
  </si>
  <si>
    <t>ZIMA</t>
  </si>
  <si>
    <t>JARO</t>
  </si>
  <si>
    <t>BODOVÁNÍ</t>
  </si>
  <si>
    <t>září-říjen-listopad</t>
  </si>
  <si>
    <t>březen-duben-květ</t>
  </si>
  <si>
    <t>prosin-leden-únor</t>
  </si>
  <si>
    <t>KONEČNÉ POŘADÍ - CELOROČNÍ</t>
  </si>
  <si>
    <t>ANEŽKA</t>
  </si>
  <si>
    <t>Anežka Jurčíková</t>
  </si>
  <si>
    <t>Aneta Formanová</t>
  </si>
  <si>
    <t>Tomáš Kupka</t>
  </si>
  <si>
    <t>MELANIE</t>
  </si>
  <si>
    <t>Melanie S.Schneeberger</t>
  </si>
  <si>
    <t>JÁCHYM</t>
  </si>
  <si>
    <t>Jáchym Jurča</t>
  </si>
  <si>
    <t>MATY</t>
  </si>
  <si>
    <t>Matyáš Rýpar</t>
  </si>
  <si>
    <t>KAROL</t>
  </si>
  <si>
    <t>Marie Bajgarová</t>
  </si>
  <si>
    <t>Hynek Zdražila</t>
  </si>
  <si>
    <t>MARUŠKA</t>
  </si>
  <si>
    <t>Ondřej Res</t>
  </si>
  <si>
    <t>ONDŘEJ</t>
  </si>
  <si>
    <t>Ondřej Fiala</t>
  </si>
  <si>
    <t>HONZA</t>
  </si>
  <si>
    <t>Jan Kňura</t>
  </si>
  <si>
    <t>LUCKA</t>
  </si>
  <si>
    <t>Lucie Resová</t>
  </si>
  <si>
    <t>Václav Kňura</t>
  </si>
  <si>
    <t>Klára Jurčíková</t>
  </si>
  <si>
    <t>Karolína Váňová</t>
  </si>
  <si>
    <t>40.</t>
  </si>
  <si>
    <t>41.</t>
  </si>
  <si>
    <t>42.</t>
  </si>
  <si>
    <t>44.-47.</t>
  </si>
  <si>
    <t>VAŠO</t>
  </si>
  <si>
    <t>Václav Kučera</t>
  </si>
  <si>
    <t>SÁRA</t>
  </si>
  <si>
    <t>Sára Hájková</t>
  </si>
  <si>
    <t>KIARA</t>
  </si>
  <si>
    <t>Denisa Watzlíková</t>
  </si>
  <si>
    <t>STARŠÍ</t>
  </si>
  <si>
    <t>ŽUCH</t>
  </si>
  <si>
    <t>Jakub Havrlant</t>
  </si>
  <si>
    <t>HOUMR</t>
  </si>
  <si>
    <t>Lukáš Šlachta</t>
  </si>
  <si>
    <t>Matěj Šindler</t>
  </si>
  <si>
    <t>Viktor Šindler</t>
  </si>
  <si>
    <t>IVETA</t>
  </si>
  <si>
    <t>DOMČA</t>
  </si>
  <si>
    <t>Dominika Tóthová</t>
  </si>
  <si>
    <t>Iveta Křikavová</t>
  </si>
  <si>
    <t>VÍŤA</t>
  </si>
  <si>
    <t>Vít Staněk</t>
  </si>
  <si>
    <t>HELA</t>
  </si>
  <si>
    <t>Helena Staňková</t>
  </si>
  <si>
    <t>VOJTA</t>
  </si>
  <si>
    <t>Vojtěch Bajgar</t>
  </si>
  <si>
    <t>FRANTA</t>
  </si>
  <si>
    <t>František Píša</t>
  </si>
  <si>
    <t>Lukáš Kupka</t>
  </si>
  <si>
    <t>NELA</t>
  </si>
  <si>
    <t>Nela Havrlantová</t>
  </si>
  <si>
    <t>HANYS</t>
  </si>
  <si>
    <t>Jan Kufel</t>
  </si>
  <si>
    <t>Jiří Čech</t>
  </si>
  <si>
    <t>TOM</t>
  </si>
  <si>
    <t>Tomáš Jaskula</t>
  </si>
  <si>
    <t>MATĚJ</t>
  </si>
  <si>
    <t>Matěj Holáň</t>
  </si>
  <si>
    <t>MAX</t>
  </si>
  <si>
    <t>Max Szymiczek</t>
  </si>
  <si>
    <t>PEPÍNO</t>
  </si>
  <si>
    <t>Josef Hoš</t>
  </si>
  <si>
    <t>ANANAS</t>
  </si>
  <si>
    <t>Jakub Tichý</t>
  </si>
  <si>
    <t>MATES</t>
  </si>
  <si>
    <t>Matěj Franek</t>
  </si>
  <si>
    <t>Matěj Papajík</t>
  </si>
  <si>
    <t>RAJČE</t>
  </si>
  <si>
    <t>Filip Kugler</t>
  </si>
  <si>
    <t>LÉTO</t>
  </si>
  <si>
    <t>červen-červenec-srpen</t>
  </si>
  <si>
    <t>Adéla Dragonová</t>
  </si>
  <si>
    <t>Jan Čuchta</t>
  </si>
  <si>
    <t>RADKA</t>
  </si>
  <si>
    <t>Radka Nowaková</t>
  </si>
  <si>
    <t>Barbora Nowaková</t>
  </si>
  <si>
    <t>VIKINA</t>
  </si>
  <si>
    <t>Viktorie Ledererová</t>
  </si>
  <si>
    <t>Honza Kňura</t>
  </si>
  <si>
    <t>MARTIN</t>
  </si>
  <si>
    <t>Martin Kružica</t>
  </si>
  <si>
    <t>VAŠÍK</t>
  </si>
  <si>
    <t>EVIK</t>
  </si>
  <si>
    <t>Eva Kružicová</t>
  </si>
  <si>
    <t>vedení</t>
  </si>
  <si>
    <t>Nela Brezáni</t>
  </si>
  <si>
    <t>VANDA</t>
  </si>
  <si>
    <t>Vanda Čapková</t>
  </si>
  <si>
    <t>ARŤAS</t>
  </si>
  <si>
    <t>Artur Kostka</t>
  </si>
  <si>
    <t>RENDA</t>
  </si>
  <si>
    <t>VENDY</t>
  </si>
  <si>
    <t>René Kubíček</t>
  </si>
  <si>
    <t>Vendula Kubíčková</t>
  </si>
  <si>
    <t>Veronika Závadská</t>
  </si>
  <si>
    <t>Jana Gibalová</t>
  </si>
  <si>
    <t>ESTER</t>
  </si>
  <si>
    <t>Ester Vlkovičová</t>
  </si>
  <si>
    <t>MOJMÍR</t>
  </si>
  <si>
    <t>Mojmír Nowak</t>
  </si>
  <si>
    <t>ROBČA</t>
  </si>
  <si>
    <t>Robert Lakosil</t>
  </si>
  <si>
    <t>KUKI</t>
  </si>
  <si>
    <t>Lukáš Chalcař</t>
  </si>
  <si>
    <t>Aneta Maňhalová</t>
  </si>
  <si>
    <t>Eliška Gibalová</t>
  </si>
  <si>
    <t>Jan Hrbáč</t>
  </si>
  <si>
    <t>JEŽÍŠ</t>
  </si>
  <si>
    <t>Kristýna Richerová</t>
  </si>
  <si>
    <t>Karolína Bestrová</t>
  </si>
  <si>
    <t>DANI</t>
  </si>
  <si>
    <t>Daniela Teslíková</t>
  </si>
  <si>
    <t>Barbora Švecová</t>
  </si>
  <si>
    <t>SALGA</t>
  </si>
  <si>
    <t>Jana Hošová</t>
  </si>
  <si>
    <t>MINI HOSTÉ</t>
  </si>
  <si>
    <t>VEDENÍ (15+)</t>
  </si>
  <si>
    <t>Michal Košař</t>
  </si>
  <si>
    <t>Marie Košařová</t>
  </si>
  <si>
    <t>Anička Hošová</t>
  </si>
  <si>
    <t>MAJER</t>
  </si>
  <si>
    <t>Kateřina Košařová</t>
  </si>
  <si>
    <t>Robert Košař</t>
  </si>
  <si>
    <t>Karel Závadský</t>
  </si>
  <si>
    <t>Jaromír Zych</t>
  </si>
  <si>
    <t>VICHŘICE</t>
  </si>
  <si>
    <t>Sylva Hošová</t>
  </si>
  <si>
    <t>MÍŠA</t>
  </si>
  <si>
    <t>ANIČKA</t>
  </si>
  <si>
    <t>AJNŠTAJN</t>
  </si>
  <si>
    <t>FANET</t>
  </si>
  <si>
    <t>NELLA</t>
  </si>
  <si>
    <t>Nella Křistková</t>
  </si>
  <si>
    <t>BRAMBI</t>
  </si>
  <si>
    <t>MANET</t>
  </si>
  <si>
    <t>ŠŃŮRKA</t>
  </si>
  <si>
    <t>JAŠA</t>
  </si>
  <si>
    <t>Vendula Gelnarová</t>
  </si>
  <si>
    <t>Patrik Krupník</t>
  </si>
  <si>
    <t>Matěj Richter</t>
  </si>
  <si>
    <t>MILAN</t>
  </si>
  <si>
    <t>Milan Bečica</t>
  </si>
  <si>
    <t>Adéla Vajdová</t>
  </si>
  <si>
    <t>BETY</t>
  </si>
  <si>
    <t>Alžběta Sikorová</t>
  </si>
  <si>
    <t>PAŤA</t>
  </si>
  <si>
    <t>NELKA</t>
  </si>
  <si>
    <t>Nela Zlattnerová</t>
  </si>
  <si>
    <t>MÁĎA</t>
  </si>
  <si>
    <t>HELEN</t>
  </si>
  <si>
    <t>Helen Stará</t>
  </si>
  <si>
    <t>VEDENÍ A STARŠÍ (15+)</t>
  </si>
  <si>
    <t xml:space="preserve"> HOSTÉ DO 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</si>
</sst>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[$-405]d\.\ mmmm\ yyyy"/>
    <numFmt numFmtId="167" formatCode="0.0000"/>
    <numFmt numFmtId="168" formatCode="[$-405]dddd\ d\.\ mmmm\ yyyy"/>
  </numFmts>
  <fonts count="45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b/>
      <sz val="9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800086021423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5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10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1" fillId="3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/>
    </xf>
    <xf numFmtId="0" fontId="1" fillId="32" borderId="25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49" fontId="0" fillId="0" borderId="20" xfId="0" applyNumberForma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26" xfId="0" applyNumberFormat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0" fillId="3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27" xfId="0" applyFont="1" applyBorder="1" applyAlignment="1">
      <alignment vertical="center"/>
    </xf>
    <xf numFmtId="0" fontId="0" fillId="0" borderId="26" xfId="0" applyBorder="1" applyAlignment="1">
      <alignment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2" borderId="38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38" xfId="0" applyFill="1" applyBorder="1" applyAlignment="1">
      <alignment/>
    </xf>
    <xf numFmtId="0" fontId="0" fillId="36" borderId="38" xfId="0" applyFill="1" applyBorder="1" applyAlignment="1">
      <alignment/>
    </xf>
    <xf numFmtId="0" fontId="0" fillId="0" borderId="40" xfId="0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32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46">
      <alignment/>
      <protection/>
    </xf>
    <xf numFmtId="0" fontId="1" fillId="32" borderId="0" xfId="46" applyFont="1" applyFill="1" applyAlignment="1">
      <alignment horizontal="center"/>
      <protection/>
    </xf>
    <xf numFmtId="0" fontId="0" fillId="32" borderId="0" xfId="46" applyFill="1" applyAlignment="1">
      <alignment horizontal="center"/>
      <protection/>
    </xf>
    <xf numFmtId="0" fontId="1" fillId="3" borderId="0" xfId="46" applyFont="1" applyFill="1" applyAlignment="1">
      <alignment horizontal="center"/>
      <protection/>
    </xf>
    <xf numFmtId="0" fontId="0" fillId="3" borderId="0" xfId="46" applyFill="1" applyAlignment="1">
      <alignment horizontal="center"/>
      <protection/>
    </xf>
    <xf numFmtId="0" fontId="1" fillId="4" borderId="0" xfId="46" applyFont="1" applyFill="1" applyAlignment="1">
      <alignment horizontal="center"/>
      <protection/>
    </xf>
    <xf numFmtId="0" fontId="0" fillId="4" borderId="0" xfId="46" applyFill="1" applyAlignment="1">
      <alignment horizontal="center"/>
      <protection/>
    </xf>
    <xf numFmtId="0" fontId="1" fillId="33" borderId="0" xfId="46" applyFont="1" applyFill="1" applyAlignment="1">
      <alignment horizontal="center"/>
      <protection/>
    </xf>
    <xf numFmtId="0" fontId="0" fillId="33" borderId="0" xfId="46" applyFill="1" applyAlignment="1">
      <alignment horizontal="center"/>
      <protection/>
    </xf>
    <xf numFmtId="0" fontId="1" fillId="10" borderId="0" xfId="46" applyFont="1" applyFill="1" applyAlignment="1">
      <alignment horizontal="center"/>
      <protection/>
    </xf>
    <xf numFmtId="0" fontId="0" fillId="10" borderId="0" xfId="46" applyFill="1" applyAlignment="1">
      <alignment horizontal="center"/>
      <protection/>
    </xf>
    <xf numFmtId="0" fontId="0" fillId="0" borderId="0" xfId="46" applyAlignment="1">
      <alignment horizontal="center"/>
      <protection/>
    </xf>
    <xf numFmtId="1" fontId="1" fillId="0" borderId="0" xfId="46" applyNumberFormat="1" applyFont="1" applyFill="1" applyAlignment="1">
      <alignment horizontal="center"/>
      <protection/>
    </xf>
    <xf numFmtId="0" fontId="0" fillId="0" borderId="33" xfId="46" applyBorder="1">
      <alignment/>
      <protection/>
    </xf>
    <xf numFmtId="0" fontId="0" fillId="0" borderId="34" xfId="46" applyBorder="1">
      <alignment/>
      <protection/>
    </xf>
    <xf numFmtId="0" fontId="0" fillId="0" borderId="23" xfId="46" applyBorder="1" applyAlignment="1">
      <alignment horizontal="center"/>
      <protection/>
    </xf>
    <xf numFmtId="0" fontId="0" fillId="0" borderId="15" xfId="46" applyBorder="1" applyAlignment="1">
      <alignment horizontal="center"/>
      <protection/>
    </xf>
    <xf numFmtId="0" fontId="0" fillId="0" borderId="26" xfId="46" applyBorder="1" applyAlignment="1">
      <alignment horizontal="center"/>
      <protection/>
    </xf>
    <xf numFmtId="0" fontId="0" fillId="0" borderId="25" xfId="46" applyBorder="1" applyAlignment="1">
      <alignment horizontal="center"/>
      <protection/>
    </xf>
    <xf numFmtId="0" fontId="0" fillId="0" borderId="28" xfId="46" applyBorder="1" applyAlignment="1">
      <alignment horizontal="center"/>
      <protection/>
    </xf>
    <xf numFmtId="1" fontId="1" fillId="0" borderId="15" xfId="46" applyNumberFormat="1" applyFont="1" applyBorder="1" applyAlignment="1">
      <alignment horizontal="center"/>
      <protection/>
    </xf>
    <xf numFmtId="0" fontId="0" fillId="0" borderId="35" xfId="46" applyBorder="1">
      <alignment/>
      <protection/>
    </xf>
    <xf numFmtId="0" fontId="0" fillId="0" borderId="36" xfId="46" applyBorder="1">
      <alignment/>
      <protection/>
    </xf>
    <xf numFmtId="0" fontId="0" fillId="0" borderId="24" xfId="46" applyBorder="1" applyAlignment="1">
      <alignment horizontal="center"/>
      <protection/>
    </xf>
    <xf numFmtId="0" fontId="0" fillId="0" borderId="12" xfId="46" applyBorder="1" applyAlignment="1">
      <alignment horizontal="center"/>
      <protection/>
    </xf>
    <xf numFmtId="0" fontId="2" fillId="0" borderId="27" xfId="46" applyFont="1" applyBorder="1" applyAlignment="1">
      <alignment horizontal="center" vertical="center"/>
      <protection/>
    </xf>
    <xf numFmtId="0" fontId="0" fillId="0" borderId="11" xfId="46" applyBorder="1" applyAlignment="1">
      <alignment horizontal="center"/>
      <protection/>
    </xf>
    <xf numFmtId="0" fontId="0" fillId="0" borderId="27" xfId="46" applyBorder="1" applyAlignment="1">
      <alignment horizontal="center"/>
      <protection/>
    </xf>
    <xf numFmtId="0" fontId="1" fillId="0" borderId="18" xfId="46" applyFont="1" applyFill="1" applyBorder="1" applyAlignment="1">
      <alignment horizontal="center"/>
      <protection/>
    </xf>
    <xf numFmtId="1" fontId="0" fillId="0" borderId="12" xfId="46" applyNumberFormat="1" applyBorder="1">
      <alignment/>
      <protection/>
    </xf>
    <xf numFmtId="0" fontId="0" fillId="0" borderId="40" xfId="46" applyBorder="1" applyAlignment="1">
      <alignment horizontal="center"/>
      <protection/>
    </xf>
    <xf numFmtId="0" fontId="0" fillId="0" borderId="37" xfId="46" applyBorder="1">
      <alignment/>
      <protection/>
    </xf>
    <xf numFmtId="0" fontId="0" fillId="0" borderId="28" xfId="46" applyBorder="1">
      <alignment/>
      <protection/>
    </xf>
    <xf numFmtId="49" fontId="0" fillId="0" borderId="15" xfId="46" applyNumberFormat="1" applyBorder="1" applyAlignment="1">
      <alignment horizontal="center"/>
      <protection/>
    </xf>
    <xf numFmtId="0" fontId="0" fillId="0" borderId="29" xfId="46" applyBorder="1" applyAlignment="1">
      <alignment horizontal="center"/>
      <protection/>
    </xf>
    <xf numFmtId="1" fontId="0" fillId="0" borderId="32" xfId="46" applyNumberFormat="1" applyFont="1" applyBorder="1" applyAlignment="1">
      <alignment horizontal="center"/>
      <protection/>
    </xf>
    <xf numFmtId="0" fontId="0" fillId="0" borderId="38" xfId="46" applyBorder="1">
      <alignment/>
      <protection/>
    </xf>
    <xf numFmtId="0" fontId="0" fillId="0" borderId="17" xfId="46" applyBorder="1">
      <alignment/>
      <protection/>
    </xf>
    <xf numFmtId="0" fontId="0" fillId="0" borderId="13" xfId="46" applyBorder="1" applyAlignment="1">
      <alignment horizontal="center"/>
      <protection/>
    </xf>
    <xf numFmtId="0" fontId="0" fillId="0" borderId="20" xfId="46" applyBorder="1" applyAlignment="1">
      <alignment horizontal="center"/>
      <protection/>
    </xf>
    <xf numFmtId="49" fontId="0" fillId="0" borderId="10" xfId="46" applyNumberFormat="1" applyBorder="1" applyAlignment="1">
      <alignment horizontal="center"/>
      <protection/>
    </xf>
    <xf numFmtId="0" fontId="0" fillId="0" borderId="22" xfId="46" applyBorder="1" applyAlignment="1">
      <alignment horizontal="center"/>
      <protection/>
    </xf>
    <xf numFmtId="0" fontId="0" fillId="0" borderId="10" xfId="46" applyBorder="1" applyAlignment="1">
      <alignment horizontal="center"/>
      <protection/>
    </xf>
    <xf numFmtId="49" fontId="0" fillId="0" borderId="20" xfId="46" applyNumberFormat="1" applyBorder="1" applyAlignment="1">
      <alignment horizontal="center"/>
      <protection/>
    </xf>
    <xf numFmtId="1" fontId="0" fillId="0" borderId="20" xfId="46" applyNumberFormat="1" applyBorder="1" applyAlignment="1">
      <alignment horizontal="center"/>
      <protection/>
    </xf>
    <xf numFmtId="0" fontId="0" fillId="0" borderId="17" xfId="46" applyBorder="1" applyAlignment="1">
      <alignment horizontal="center"/>
      <protection/>
    </xf>
    <xf numFmtId="0" fontId="0" fillId="0" borderId="19" xfId="46" applyBorder="1" applyAlignment="1">
      <alignment horizontal="center"/>
      <protection/>
    </xf>
    <xf numFmtId="0" fontId="0" fillId="0" borderId="19" xfId="46" applyBorder="1">
      <alignment/>
      <protection/>
    </xf>
    <xf numFmtId="0" fontId="0" fillId="0" borderId="18" xfId="46" applyBorder="1" applyAlignment="1">
      <alignment horizontal="center"/>
      <protection/>
    </xf>
    <xf numFmtId="0" fontId="0" fillId="0" borderId="39" xfId="46" applyBorder="1">
      <alignment/>
      <protection/>
    </xf>
    <xf numFmtId="0" fontId="0" fillId="0" borderId="18" xfId="46" applyBorder="1">
      <alignment/>
      <protection/>
    </xf>
    <xf numFmtId="1" fontId="0" fillId="0" borderId="12" xfId="46" applyNumberFormat="1" applyBorder="1" applyAlignment="1">
      <alignment horizontal="center"/>
      <protection/>
    </xf>
    <xf numFmtId="1" fontId="0" fillId="0" borderId="0" xfId="46" applyNumberFormat="1" applyBorder="1">
      <alignment/>
      <protection/>
    </xf>
    <xf numFmtId="1" fontId="0" fillId="0" borderId="0" xfId="46" applyNumberFormat="1">
      <alignment/>
      <protection/>
    </xf>
    <xf numFmtId="1" fontId="0" fillId="37" borderId="20" xfId="0" applyNumberFormat="1" applyFill="1" applyBorder="1" applyAlignment="1">
      <alignment horizontal="center"/>
    </xf>
    <xf numFmtId="0" fontId="0" fillId="0" borderId="17" xfId="46" applyFont="1" applyBorder="1">
      <alignment/>
      <protection/>
    </xf>
    <xf numFmtId="0" fontId="0" fillId="0" borderId="38" xfId="46" applyFont="1" applyBorder="1">
      <alignment/>
      <protection/>
    </xf>
    <xf numFmtId="0" fontId="0" fillId="0" borderId="38" xfId="46" applyFont="1" applyBorder="1">
      <alignment/>
      <protection/>
    </xf>
    <xf numFmtId="0" fontId="0" fillId="0" borderId="38" xfId="46" applyFont="1" applyFill="1" applyBorder="1">
      <alignment/>
      <protection/>
    </xf>
    <xf numFmtId="0" fontId="0" fillId="0" borderId="17" xfId="46" applyFont="1" applyFill="1" applyBorder="1">
      <alignment/>
      <protection/>
    </xf>
    <xf numFmtId="0" fontId="0" fillId="0" borderId="13" xfId="46" applyFont="1" applyBorder="1" applyAlignment="1">
      <alignment horizontal="center"/>
      <protection/>
    </xf>
    <xf numFmtId="0" fontId="0" fillId="0" borderId="17" xfId="46" applyFont="1" applyBorder="1">
      <alignment/>
      <protection/>
    </xf>
    <xf numFmtId="16" fontId="0" fillId="32" borderId="20" xfId="46" applyNumberFormat="1" applyFont="1" applyFill="1" applyBorder="1" applyAlignment="1">
      <alignment horizontal="center"/>
      <protection/>
    </xf>
    <xf numFmtId="0" fontId="0" fillId="32" borderId="20" xfId="46" applyFont="1" applyFill="1" applyBorder="1" applyAlignment="1">
      <alignment horizontal="center"/>
      <protection/>
    </xf>
    <xf numFmtId="49" fontId="0" fillId="32" borderId="20" xfId="46" applyNumberFormat="1" applyFont="1" applyFill="1" applyBorder="1" applyAlignment="1">
      <alignment horizontal="center"/>
      <protection/>
    </xf>
    <xf numFmtId="0" fontId="0" fillId="36" borderId="20" xfId="46" applyFill="1" applyBorder="1" applyAlignment="1">
      <alignment horizontal="center"/>
      <protection/>
    </xf>
    <xf numFmtId="0" fontId="0" fillId="0" borderId="38" xfId="46" applyFont="1" applyFill="1" applyBorder="1">
      <alignment/>
      <protection/>
    </xf>
    <xf numFmtId="0" fontId="0" fillId="38" borderId="38" xfId="46" applyFont="1" applyFill="1" applyBorder="1">
      <alignment/>
      <protection/>
    </xf>
    <xf numFmtId="0" fontId="0" fillId="38" borderId="17" xfId="46" applyFont="1" applyFill="1" applyBorder="1">
      <alignment/>
      <protection/>
    </xf>
    <xf numFmtId="0" fontId="0" fillId="38" borderId="38" xfId="46" applyFont="1" applyFill="1" applyBorder="1">
      <alignment/>
      <protection/>
    </xf>
    <xf numFmtId="0" fontId="0" fillId="38" borderId="17" xfId="46" applyFont="1" applyFill="1" applyBorder="1">
      <alignment/>
      <protection/>
    </xf>
    <xf numFmtId="49" fontId="0" fillId="0" borderId="10" xfId="46" applyNumberFormat="1" applyFont="1" applyBorder="1" applyAlignment="1">
      <alignment horizontal="center"/>
      <protection/>
    </xf>
    <xf numFmtId="0" fontId="0" fillId="0" borderId="13" xfId="46" applyFont="1" applyBorder="1" applyAlignment="1">
      <alignment horizontal="center"/>
      <protection/>
    </xf>
    <xf numFmtId="0" fontId="0" fillId="38" borderId="22" xfId="46" applyFont="1" applyFill="1" applyBorder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0" fontId="0" fillId="0" borderId="38" xfId="46" applyFont="1" applyBorder="1">
      <alignment/>
      <protection/>
    </xf>
    <xf numFmtId="49" fontId="0" fillId="0" borderId="20" xfId="46" applyNumberFormat="1" applyFont="1" applyBorder="1" applyAlignment="1">
      <alignment horizontal="center"/>
      <protection/>
    </xf>
    <xf numFmtId="49" fontId="0" fillId="0" borderId="15" xfId="46" applyNumberFormat="1" applyFont="1" applyBorder="1" applyAlignment="1">
      <alignment horizontal="center"/>
      <protection/>
    </xf>
    <xf numFmtId="0" fontId="0" fillId="0" borderId="22" xfId="46" applyFont="1" applyBorder="1" applyAlignment="1">
      <alignment horizontal="center"/>
      <protection/>
    </xf>
    <xf numFmtId="0" fontId="0" fillId="0" borderId="20" xfId="46" applyFont="1" applyBorder="1" applyAlignment="1">
      <alignment horizontal="center"/>
      <protection/>
    </xf>
    <xf numFmtId="0" fontId="0" fillId="32" borderId="15" xfId="46" applyFont="1" applyFill="1" applyBorder="1" applyAlignment="1">
      <alignment horizontal="center"/>
      <protection/>
    </xf>
    <xf numFmtId="0" fontId="0" fillId="32" borderId="20" xfId="46" applyFont="1" applyFill="1" applyBorder="1" applyAlignment="1">
      <alignment horizontal="center"/>
      <protection/>
    </xf>
    <xf numFmtId="0" fontId="0" fillId="32" borderId="0" xfId="46" applyFont="1" applyFill="1" applyAlignment="1">
      <alignment horizontal="center"/>
      <protection/>
    </xf>
    <xf numFmtId="0" fontId="0" fillId="0" borderId="26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0" fontId="0" fillId="0" borderId="15" xfId="46" applyFont="1" applyBorder="1" applyAlignment="1">
      <alignment horizontal="center"/>
      <protection/>
    </xf>
    <xf numFmtId="0" fontId="0" fillId="0" borderId="22" xfId="46" applyFont="1" applyFill="1" applyBorder="1" applyAlignment="1">
      <alignment horizontal="center"/>
      <protection/>
    </xf>
    <xf numFmtId="0" fontId="0" fillId="0" borderId="17" xfId="46" applyFont="1" applyFill="1" applyBorder="1">
      <alignment/>
      <protection/>
    </xf>
    <xf numFmtId="0" fontId="0" fillId="36" borderId="20" xfId="46" applyFont="1" applyFill="1" applyBorder="1" applyAlignment="1">
      <alignment horizontal="center"/>
      <protection/>
    </xf>
    <xf numFmtId="0" fontId="0" fillId="36" borderId="20" xfId="46" applyFont="1" applyFill="1" applyBorder="1" applyAlignment="1">
      <alignment horizontal="center"/>
      <protection/>
    </xf>
    <xf numFmtId="0" fontId="0" fillId="0" borderId="17" xfId="46" applyFont="1" applyFill="1" applyBorder="1">
      <alignment/>
      <protection/>
    </xf>
    <xf numFmtId="0" fontId="0" fillId="0" borderId="17" xfId="46" applyFont="1" applyBorder="1">
      <alignment/>
      <protection/>
    </xf>
    <xf numFmtId="0" fontId="0" fillId="39" borderId="13" xfId="46" applyFill="1" applyBorder="1" applyAlignment="1">
      <alignment horizontal="center"/>
      <protection/>
    </xf>
    <xf numFmtId="0" fontId="0" fillId="39" borderId="13" xfId="46" applyFont="1" applyFill="1" applyBorder="1" applyAlignment="1">
      <alignment horizontal="center"/>
      <protection/>
    </xf>
    <xf numFmtId="0" fontId="0" fillId="39" borderId="13" xfId="46" applyFont="1" applyFill="1" applyBorder="1" applyAlignment="1">
      <alignment horizontal="center"/>
      <protection/>
    </xf>
    <xf numFmtId="16" fontId="0" fillId="40" borderId="20" xfId="46" applyNumberFormat="1" applyFont="1" applyFill="1" applyBorder="1" applyAlignment="1">
      <alignment horizontal="center"/>
      <protection/>
    </xf>
    <xf numFmtId="0" fontId="0" fillId="40" borderId="20" xfId="46" applyFont="1" applyFill="1" applyBorder="1" applyAlignment="1">
      <alignment horizontal="center"/>
      <protection/>
    </xf>
    <xf numFmtId="49" fontId="0" fillId="40" borderId="20" xfId="46" applyNumberFormat="1" applyFont="1" applyFill="1" applyBorder="1" applyAlignment="1">
      <alignment horizontal="center"/>
      <protection/>
    </xf>
    <xf numFmtId="0" fontId="0" fillId="39" borderId="22" xfId="46" applyFill="1" applyBorder="1" applyAlignment="1">
      <alignment horizontal="center"/>
      <protection/>
    </xf>
    <xf numFmtId="0" fontId="0" fillId="39" borderId="12" xfId="46" applyFill="1" applyBorder="1" applyAlignment="1">
      <alignment horizontal="center" vertical="center"/>
      <protection/>
    </xf>
    <xf numFmtId="0" fontId="0" fillId="39" borderId="27" xfId="46" applyFill="1" applyBorder="1" applyAlignment="1">
      <alignment horizontal="center" vertical="center"/>
      <protection/>
    </xf>
    <xf numFmtId="0" fontId="0" fillId="41" borderId="20" xfId="46" applyFont="1" applyFill="1" applyBorder="1" applyAlignment="1">
      <alignment horizontal="center"/>
      <protection/>
    </xf>
    <xf numFmtId="0" fontId="0" fillId="41" borderId="20" xfId="46" applyFill="1" applyBorder="1" applyAlignment="1">
      <alignment horizontal="center"/>
      <protection/>
    </xf>
    <xf numFmtId="0" fontId="0" fillId="42" borderId="32" xfId="46" applyFont="1" applyFill="1" applyBorder="1" applyAlignment="1">
      <alignment horizontal="center"/>
      <protection/>
    </xf>
    <xf numFmtId="0" fontId="0" fillId="42" borderId="20" xfId="46" applyFont="1" applyFill="1" applyBorder="1" applyAlignment="1">
      <alignment horizontal="center"/>
      <protection/>
    </xf>
    <xf numFmtId="0" fontId="0" fillId="0" borderId="13" xfId="46" applyFill="1" applyBorder="1">
      <alignment/>
      <protection/>
    </xf>
    <xf numFmtId="49" fontId="0" fillId="0" borderId="26" xfId="46" applyNumberFormat="1" applyFont="1" applyBorder="1" applyAlignment="1">
      <alignment horizontal="center"/>
      <protection/>
    </xf>
    <xf numFmtId="0" fontId="0" fillId="41" borderId="20" xfId="46" applyFont="1" applyFill="1" applyBorder="1" applyAlignment="1">
      <alignment horizontal="center"/>
      <protection/>
    </xf>
    <xf numFmtId="0" fontId="1" fillId="0" borderId="41" xfId="46" applyFont="1" applyFill="1" applyBorder="1" applyAlignment="1">
      <alignment horizontal="center"/>
      <protection/>
    </xf>
    <xf numFmtId="1" fontId="1" fillId="0" borderId="32" xfId="46" applyNumberFormat="1" applyFont="1" applyBorder="1" applyAlignment="1">
      <alignment horizontal="center"/>
      <protection/>
    </xf>
    <xf numFmtId="0" fontId="0" fillId="0" borderId="42" xfId="46" applyBorder="1" applyAlignment="1">
      <alignment horizontal="center"/>
      <protection/>
    </xf>
    <xf numFmtId="0" fontId="0" fillId="41" borderId="22" xfId="46" applyFill="1" applyBorder="1" applyAlignment="1">
      <alignment horizontal="center"/>
      <protection/>
    </xf>
    <xf numFmtId="0" fontId="0" fillId="0" borderId="22" xfId="46" applyFont="1" applyBorder="1" applyAlignment="1">
      <alignment horizontal="center"/>
      <protection/>
    </xf>
    <xf numFmtId="0" fontId="0" fillId="0" borderId="22" xfId="46" applyFill="1" applyBorder="1">
      <alignment/>
      <protection/>
    </xf>
    <xf numFmtId="49" fontId="0" fillId="3" borderId="20" xfId="46" applyNumberFormat="1" applyFont="1" applyFill="1" applyBorder="1" applyAlignment="1">
      <alignment horizontal="center"/>
      <protection/>
    </xf>
    <xf numFmtId="0" fontId="0" fillId="3" borderId="20" xfId="46" applyFont="1" applyFill="1" applyBorder="1" applyAlignment="1">
      <alignment horizontal="center"/>
      <protection/>
    </xf>
    <xf numFmtId="0" fontId="0" fillId="3" borderId="20" xfId="46" applyFont="1" applyFill="1" applyBorder="1" applyAlignment="1">
      <alignment horizontal="center"/>
      <protection/>
    </xf>
    <xf numFmtId="0" fontId="0" fillId="0" borderId="22" xfId="46" applyFont="1" applyBorder="1" applyAlignment="1">
      <alignment horizontal="center"/>
      <protection/>
    </xf>
    <xf numFmtId="49" fontId="0" fillId="0" borderId="12" xfId="46" applyNumberFormat="1" applyBorder="1" applyAlignment="1">
      <alignment horizontal="center"/>
      <protection/>
    </xf>
    <xf numFmtId="0" fontId="0" fillId="0" borderId="18" xfId="46" applyFont="1" applyFill="1" applyBorder="1">
      <alignment/>
      <protection/>
    </xf>
    <xf numFmtId="0" fontId="0" fillId="0" borderId="41" xfId="46" applyBorder="1" applyAlignment="1">
      <alignment horizontal="center"/>
      <protection/>
    </xf>
    <xf numFmtId="0" fontId="0" fillId="41" borderId="42" xfId="46" applyFill="1" applyBorder="1" applyAlignment="1">
      <alignment horizontal="center"/>
      <protection/>
    </xf>
    <xf numFmtId="0" fontId="3" fillId="41" borderId="32" xfId="46" applyFont="1" applyFill="1" applyBorder="1" applyAlignment="1">
      <alignment horizontal="center" vertical="center"/>
      <protection/>
    </xf>
    <xf numFmtId="49" fontId="0" fillId="3" borderId="32" xfId="46" applyNumberFormat="1" applyFont="1" applyFill="1" applyBorder="1" applyAlignment="1">
      <alignment horizontal="center"/>
      <protection/>
    </xf>
    <xf numFmtId="0" fontId="0" fillId="39" borderId="11" xfId="46" applyFill="1" applyBorder="1" applyAlignment="1">
      <alignment horizontal="center"/>
      <protection/>
    </xf>
    <xf numFmtId="0" fontId="0" fillId="39" borderId="24" xfId="46" applyFill="1" applyBorder="1" applyAlignment="1">
      <alignment horizontal="center"/>
      <protection/>
    </xf>
    <xf numFmtId="0" fontId="0" fillId="43" borderId="22" xfId="46" applyFill="1" applyBorder="1" applyAlignment="1">
      <alignment horizontal="center"/>
      <protection/>
    </xf>
    <xf numFmtId="49" fontId="0" fillId="43" borderId="20" xfId="46" applyNumberFormat="1" applyFont="1" applyFill="1" applyBorder="1" applyAlignment="1">
      <alignment horizontal="center"/>
      <protection/>
    </xf>
    <xf numFmtId="0" fontId="0" fillId="43" borderId="20" xfId="46" applyFont="1" applyFill="1" applyBorder="1" applyAlignment="1">
      <alignment horizontal="center"/>
      <protection/>
    </xf>
    <xf numFmtId="0" fontId="0" fillId="44" borderId="42" xfId="46" applyFill="1" applyBorder="1" applyAlignment="1">
      <alignment horizontal="center"/>
      <protection/>
    </xf>
    <xf numFmtId="0" fontId="0" fillId="44" borderId="32" xfId="46" applyFont="1" applyFill="1" applyBorder="1" applyAlignment="1">
      <alignment horizontal="center"/>
      <protection/>
    </xf>
    <xf numFmtId="0" fontId="0" fillId="44" borderId="22" xfId="46" applyFill="1" applyBorder="1" applyAlignment="1">
      <alignment horizontal="center"/>
      <protection/>
    </xf>
    <xf numFmtId="0" fontId="0" fillId="44" borderId="20" xfId="46" applyFont="1" applyFill="1" applyBorder="1" applyAlignment="1">
      <alignment horizontal="center"/>
      <protection/>
    </xf>
    <xf numFmtId="0" fontId="0" fillId="45" borderId="20" xfId="46" applyFont="1" applyFill="1" applyBorder="1" applyAlignment="1">
      <alignment horizontal="center"/>
      <protection/>
    </xf>
    <xf numFmtId="0" fontId="0" fillId="41" borderId="20" xfId="46" applyFont="1" applyFill="1" applyBorder="1" applyAlignment="1">
      <alignment horizontal="center"/>
      <protection/>
    </xf>
    <xf numFmtId="0" fontId="0" fillId="46" borderId="22" xfId="46" applyFill="1" applyBorder="1" applyAlignment="1">
      <alignment horizontal="center"/>
      <protection/>
    </xf>
    <xf numFmtId="0" fontId="0" fillId="42" borderId="42" xfId="46" applyFill="1" applyBorder="1" applyAlignment="1">
      <alignment horizontal="center"/>
      <protection/>
    </xf>
    <xf numFmtId="0" fontId="0" fillId="42" borderId="22" xfId="46" applyFill="1" applyBorder="1" applyAlignment="1">
      <alignment horizontal="center"/>
      <protection/>
    </xf>
    <xf numFmtId="49" fontId="0" fillId="47" borderId="32" xfId="46" applyNumberFormat="1" applyFont="1" applyFill="1" applyBorder="1" applyAlignment="1">
      <alignment horizontal="center"/>
      <protection/>
    </xf>
    <xf numFmtId="49" fontId="0" fillId="47" borderId="20" xfId="46" applyNumberFormat="1" applyFont="1" applyFill="1" applyBorder="1" applyAlignment="1">
      <alignment horizontal="center"/>
      <protection/>
    </xf>
    <xf numFmtId="0" fontId="0" fillId="47" borderId="20" xfId="46" applyFont="1" applyFill="1" applyBorder="1" applyAlignment="1">
      <alignment horizontal="center"/>
      <protection/>
    </xf>
    <xf numFmtId="49" fontId="0" fillId="46" borderId="20" xfId="46" applyNumberFormat="1" applyFont="1" applyFill="1" applyBorder="1" applyAlignment="1">
      <alignment horizontal="center"/>
      <protection/>
    </xf>
    <xf numFmtId="0" fontId="0" fillId="40" borderId="20" xfId="46" applyFont="1" applyFill="1" applyBorder="1" applyAlignment="1">
      <alignment horizontal="center"/>
      <protection/>
    </xf>
    <xf numFmtId="0" fontId="0" fillId="39" borderId="22" xfId="46" applyFont="1" applyFill="1" applyBorder="1" applyAlignment="1">
      <alignment horizontal="center"/>
      <protection/>
    </xf>
    <xf numFmtId="0" fontId="0" fillId="39" borderId="25" xfId="46" applyFill="1" applyBorder="1" applyAlignment="1">
      <alignment horizontal="center" vertical="top"/>
      <protection/>
    </xf>
    <xf numFmtId="0" fontId="0" fillId="39" borderId="22" xfId="46" applyFill="1" applyBorder="1" applyAlignment="1">
      <alignment horizontal="center" vertical="top"/>
      <protection/>
    </xf>
    <xf numFmtId="0" fontId="0" fillId="39" borderId="22" xfId="46" applyFont="1" applyFill="1" applyBorder="1" applyAlignment="1">
      <alignment horizontal="center" vertical="top"/>
      <protection/>
    </xf>
    <xf numFmtId="0" fontId="0" fillId="39" borderId="22" xfId="46" applyFont="1" applyFill="1" applyBorder="1" applyAlignment="1">
      <alignment horizontal="center" vertical="top"/>
      <protection/>
    </xf>
    <xf numFmtId="0" fontId="0" fillId="0" borderId="22" xfId="46" applyBorder="1" applyAlignment="1">
      <alignment horizontal="center" vertical="top"/>
      <protection/>
    </xf>
    <xf numFmtId="0" fontId="0" fillId="0" borderId="11" xfId="46" applyBorder="1" applyAlignment="1">
      <alignment horizontal="center" vertical="top"/>
      <protection/>
    </xf>
    <xf numFmtId="0" fontId="0" fillId="0" borderId="0" xfId="46" applyAlignment="1">
      <alignment horizontal="center" vertical="top"/>
      <protection/>
    </xf>
    <xf numFmtId="0" fontId="0" fillId="0" borderId="43" xfId="46" applyBorder="1" applyAlignment="1">
      <alignment horizontal="center"/>
      <protection/>
    </xf>
    <xf numFmtId="0" fontId="0" fillId="0" borderId="44" xfId="46" applyBorder="1" applyAlignment="1">
      <alignment horizontal="center"/>
      <protection/>
    </xf>
    <xf numFmtId="0" fontId="0" fillId="0" borderId="25" xfId="46" applyBorder="1" applyAlignment="1">
      <alignment horizontal="center" vertical="top"/>
      <protection/>
    </xf>
    <xf numFmtId="0" fontId="0" fillId="48" borderId="20" xfId="46" applyFont="1" applyFill="1" applyBorder="1" applyAlignment="1">
      <alignment horizontal="center"/>
      <protection/>
    </xf>
    <xf numFmtId="0" fontId="0" fillId="48" borderId="15" xfId="46" applyFont="1" applyFill="1" applyBorder="1" applyAlignment="1">
      <alignment horizontal="center"/>
      <protection/>
    </xf>
    <xf numFmtId="0" fontId="0" fillId="48" borderId="12" xfId="46" applyFill="1" applyBorder="1" applyAlignment="1">
      <alignment horizontal="center"/>
      <protection/>
    </xf>
    <xf numFmtId="0" fontId="0" fillId="39" borderId="43" xfId="46" applyFill="1" applyBorder="1" applyAlignment="1">
      <alignment horizontal="center"/>
      <protection/>
    </xf>
    <xf numFmtId="49" fontId="0" fillId="45" borderId="10" xfId="46" applyNumberFormat="1" applyFont="1" applyFill="1" applyBorder="1" applyAlignment="1">
      <alignment horizontal="center"/>
      <protection/>
    </xf>
    <xf numFmtId="0" fontId="0" fillId="45" borderId="10" xfId="46" applyFont="1" applyFill="1" applyBorder="1" applyAlignment="1">
      <alignment horizontal="center"/>
      <protection/>
    </xf>
    <xf numFmtId="0" fontId="0" fillId="39" borderId="22" xfId="46" applyFont="1" applyFill="1" applyBorder="1" applyAlignment="1">
      <alignment horizontal="center"/>
      <protection/>
    </xf>
    <xf numFmtId="49" fontId="0" fillId="45" borderId="10" xfId="46" applyNumberFormat="1" applyFont="1" applyFill="1" applyBorder="1" applyAlignment="1">
      <alignment horizontal="center"/>
      <protection/>
    </xf>
    <xf numFmtId="0" fontId="0" fillId="45" borderId="10" xfId="46" applyFont="1" applyFill="1" applyBorder="1" applyAlignment="1">
      <alignment horizontal="center"/>
      <protection/>
    </xf>
    <xf numFmtId="0" fontId="0" fillId="0" borderId="13" xfId="46" applyFont="1" applyBorder="1" applyAlignment="1">
      <alignment horizontal="center"/>
      <protection/>
    </xf>
    <xf numFmtId="0" fontId="0" fillId="45" borderId="45" xfId="46" applyFont="1" applyFill="1" applyBorder="1" applyAlignment="1">
      <alignment horizontal="center"/>
      <protection/>
    </xf>
    <xf numFmtId="0" fontId="0" fillId="41" borderId="20" xfId="46" applyFont="1" applyFill="1" applyBorder="1" applyAlignment="1">
      <alignment horizontal="center"/>
      <protection/>
    </xf>
    <xf numFmtId="0" fontId="0" fillId="39" borderId="44" xfId="46" applyFill="1" applyBorder="1" applyAlignment="1">
      <alignment horizontal="center" vertical="top"/>
      <protection/>
    </xf>
    <xf numFmtId="0" fontId="0" fillId="0" borderId="22" xfId="46" applyFont="1" applyBorder="1" applyAlignment="1">
      <alignment horizontal="center" vertical="top"/>
      <protection/>
    </xf>
    <xf numFmtId="0" fontId="0" fillId="40" borderId="20" xfId="46" applyFill="1" applyBorder="1" applyAlignment="1">
      <alignment horizontal="center"/>
      <protection/>
    </xf>
    <xf numFmtId="0" fontId="0" fillId="0" borderId="25" xfId="46" applyFont="1" applyBorder="1">
      <alignment/>
      <protection/>
    </xf>
    <xf numFmtId="0" fontId="0" fillId="0" borderId="22" xfId="46" applyBorder="1">
      <alignment/>
      <protection/>
    </xf>
    <xf numFmtId="0" fontId="0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1" fontId="0" fillId="48" borderId="15" xfId="46" applyNumberFormat="1" applyFill="1" applyBorder="1" applyAlignment="1">
      <alignment horizontal="center"/>
      <protection/>
    </xf>
    <xf numFmtId="1" fontId="0" fillId="48" borderId="20" xfId="46" applyNumberFormat="1" applyFill="1" applyBorder="1" applyAlignment="1">
      <alignment horizontal="center"/>
      <protection/>
    </xf>
    <xf numFmtId="1" fontId="0" fillId="48" borderId="12" xfId="46" applyNumberFormat="1" applyFill="1" applyBorder="1" applyAlignment="1">
      <alignment horizontal="center"/>
      <protection/>
    </xf>
    <xf numFmtId="1" fontId="0" fillId="49" borderId="20" xfId="46" applyNumberFormat="1" applyFill="1" applyBorder="1" applyAlignment="1">
      <alignment horizontal="center"/>
      <protection/>
    </xf>
    <xf numFmtId="0" fontId="0" fillId="0" borderId="11" xfId="46" applyFont="1" applyBorder="1">
      <alignment/>
      <protection/>
    </xf>
    <xf numFmtId="0" fontId="1" fillId="40" borderId="44" xfId="46" applyFont="1" applyFill="1" applyBorder="1" applyAlignment="1">
      <alignment horizontal="center" vertical="top"/>
      <protection/>
    </xf>
    <xf numFmtId="0" fontId="1" fillId="45" borderId="45" xfId="46" applyFont="1" applyFill="1" applyBorder="1" applyAlignment="1">
      <alignment horizontal="center" vertical="center"/>
      <protection/>
    </xf>
    <xf numFmtId="0" fontId="1" fillId="41" borderId="44" xfId="46" applyFont="1" applyFill="1" applyBorder="1" applyAlignment="1">
      <alignment horizontal="center" vertical="center"/>
      <protection/>
    </xf>
    <xf numFmtId="0" fontId="1" fillId="41" borderId="46" xfId="46" applyFont="1" applyFill="1" applyBorder="1" applyAlignment="1">
      <alignment horizontal="center" vertical="center"/>
      <protection/>
    </xf>
    <xf numFmtId="0" fontId="1" fillId="39" borderId="43" xfId="46" applyFont="1" applyFill="1" applyBorder="1" applyAlignment="1">
      <alignment horizontal="center" vertical="center"/>
      <protection/>
    </xf>
    <xf numFmtId="0" fontId="1" fillId="49" borderId="47" xfId="46" applyFont="1" applyFill="1" applyBorder="1" applyAlignment="1">
      <alignment horizontal="center" vertical="center"/>
      <protection/>
    </xf>
    <xf numFmtId="1" fontId="1" fillId="49" borderId="48" xfId="46" applyNumberFormat="1" applyFont="1" applyFill="1" applyBorder="1" applyAlignment="1">
      <alignment horizontal="center" vertical="center"/>
      <protection/>
    </xf>
    <xf numFmtId="0" fontId="0" fillId="47" borderId="22" xfId="46" applyFill="1" applyBorder="1">
      <alignment/>
      <protection/>
    </xf>
    <xf numFmtId="0" fontId="0" fillId="0" borderId="20" xfId="46" applyBorder="1">
      <alignment/>
      <protection/>
    </xf>
    <xf numFmtId="0" fontId="0" fillId="45" borderId="22" xfId="46" applyFill="1" applyBorder="1">
      <alignment/>
      <protection/>
    </xf>
    <xf numFmtId="0" fontId="0" fillId="48" borderId="22" xfId="46" applyFont="1" applyFill="1" applyBorder="1">
      <alignment/>
      <protection/>
    </xf>
    <xf numFmtId="0" fontId="0" fillId="0" borderId="20" xfId="46" applyFont="1" applyFill="1" applyBorder="1">
      <alignment/>
      <protection/>
    </xf>
    <xf numFmtId="0" fontId="0" fillId="48" borderId="22" xfId="46" applyFill="1" applyBorder="1">
      <alignment/>
      <protection/>
    </xf>
    <xf numFmtId="0" fontId="0" fillId="47" borderId="22" xfId="46" applyFont="1" applyFill="1" applyBorder="1">
      <alignment/>
      <protection/>
    </xf>
    <xf numFmtId="0" fontId="0" fillId="0" borderId="20" xfId="46" applyFont="1" applyBorder="1">
      <alignment/>
      <protection/>
    </xf>
    <xf numFmtId="0" fontId="0" fillId="45" borderId="22" xfId="46" applyFont="1" applyFill="1" applyBorder="1">
      <alignment/>
      <protection/>
    </xf>
    <xf numFmtId="0" fontId="0" fillId="0" borderId="20" xfId="46" applyFont="1" applyBorder="1">
      <alignment/>
      <protection/>
    </xf>
    <xf numFmtId="0" fontId="0" fillId="47" borderId="22" xfId="46" applyFont="1" applyFill="1" applyBorder="1">
      <alignment/>
      <protection/>
    </xf>
    <xf numFmtId="0" fontId="0" fillId="0" borderId="20" xfId="46" applyFont="1" applyFill="1" applyBorder="1">
      <alignment/>
      <protection/>
    </xf>
    <xf numFmtId="0" fontId="0" fillId="45" borderId="22" xfId="46" applyFont="1" applyFill="1" applyBorder="1">
      <alignment/>
      <protection/>
    </xf>
    <xf numFmtId="0" fontId="0" fillId="47" borderId="22" xfId="46" applyFont="1" applyFill="1" applyBorder="1">
      <alignment/>
      <protection/>
    </xf>
    <xf numFmtId="0" fontId="0" fillId="0" borderId="20" xfId="46" applyFont="1" applyBorder="1">
      <alignment/>
      <protection/>
    </xf>
    <xf numFmtId="0" fontId="0" fillId="48" borderId="22" xfId="46" applyFont="1" applyFill="1" applyBorder="1">
      <alignment/>
      <protection/>
    </xf>
    <xf numFmtId="0" fontId="0" fillId="45" borderId="22" xfId="46" applyFont="1" applyFill="1" applyBorder="1">
      <alignment/>
      <protection/>
    </xf>
    <xf numFmtId="0" fontId="0" fillId="0" borderId="12" xfId="46" applyFont="1" applyBorder="1">
      <alignment/>
      <protection/>
    </xf>
    <xf numFmtId="0" fontId="0" fillId="0" borderId="15" xfId="46" applyFont="1" applyBorder="1">
      <alignment/>
      <protection/>
    </xf>
    <xf numFmtId="0" fontId="1" fillId="45" borderId="43" xfId="46" applyFont="1" applyFill="1" applyBorder="1" applyAlignment="1">
      <alignment horizontal="center" vertical="center"/>
      <protection/>
    </xf>
    <xf numFmtId="0" fontId="1" fillId="40" borderId="46" xfId="46" applyFont="1" applyFill="1" applyBorder="1" applyAlignment="1">
      <alignment horizontal="center" vertical="center"/>
      <protection/>
    </xf>
    <xf numFmtId="0" fontId="0" fillId="39" borderId="11" xfId="46" applyFill="1" applyBorder="1" applyAlignment="1">
      <alignment horizontal="center" vertical="top"/>
      <protection/>
    </xf>
    <xf numFmtId="0" fontId="0" fillId="41" borderId="12" xfId="46" applyFont="1" applyFill="1" applyBorder="1" applyAlignment="1">
      <alignment horizontal="center"/>
      <protection/>
    </xf>
    <xf numFmtId="0" fontId="1" fillId="39" borderId="45" xfId="46" applyFont="1" applyFill="1" applyBorder="1" applyAlignment="1">
      <alignment horizontal="center" vertical="center"/>
      <protection/>
    </xf>
    <xf numFmtId="0" fontId="0" fillId="39" borderId="10" xfId="46" applyFont="1" applyFill="1" applyBorder="1" applyAlignment="1">
      <alignment horizontal="center"/>
      <protection/>
    </xf>
    <xf numFmtId="0" fontId="0" fillId="39" borderId="10" xfId="46" applyFont="1" applyFill="1" applyBorder="1" applyAlignment="1">
      <alignment horizontal="center"/>
      <protection/>
    </xf>
    <xf numFmtId="0" fontId="0" fillId="39" borderId="10" xfId="46" applyFill="1" applyBorder="1" applyAlignment="1">
      <alignment horizontal="center"/>
      <protection/>
    </xf>
    <xf numFmtId="1" fontId="0" fillId="49" borderId="20" xfId="46" applyNumberFormat="1" applyFont="1" applyFill="1" applyBorder="1" applyAlignment="1">
      <alignment horizontal="center"/>
      <protection/>
    </xf>
    <xf numFmtId="1" fontId="0" fillId="49" borderId="12" xfId="46" applyNumberFormat="1" applyFont="1" applyFill="1" applyBorder="1" applyAlignment="1">
      <alignment horizontal="center"/>
      <protection/>
    </xf>
    <xf numFmtId="0" fontId="0" fillId="45" borderId="27" xfId="46" applyFont="1" applyFill="1" applyBorder="1" applyAlignment="1">
      <alignment horizontal="center"/>
      <protection/>
    </xf>
    <xf numFmtId="0" fontId="0" fillId="48" borderId="12" xfId="46" applyFont="1" applyFill="1" applyBorder="1" applyAlignment="1">
      <alignment horizontal="center"/>
      <protection/>
    </xf>
    <xf numFmtId="0" fontId="0" fillId="48" borderId="15" xfId="46" applyFont="1" applyFill="1" applyBorder="1" applyAlignment="1">
      <alignment horizontal="center"/>
      <protection/>
    </xf>
    <xf numFmtId="0" fontId="0" fillId="48" borderId="20" xfId="46" applyFont="1" applyFill="1" applyBorder="1" applyAlignment="1">
      <alignment horizontal="center"/>
      <protection/>
    </xf>
    <xf numFmtId="0" fontId="0" fillId="48" borderId="12" xfId="46" applyFont="1" applyFill="1" applyBorder="1" applyAlignment="1">
      <alignment horizontal="center"/>
      <protection/>
    </xf>
    <xf numFmtId="0" fontId="0" fillId="48" borderId="15" xfId="46" applyFill="1" applyBorder="1" applyAlignment="1">
      <alignment horizontal="center"/>
      <protection/>
    </xf>
    <xf numFmtId="0" fontId="0" fillId="48" borderId="20" xfId="46" applyFill="1" applyBorder="1" applyAlignment="1">
      <alignment horizontal="center"/>
      <protection/>
    </xf>
    <xf numFmtId="0" fontId="1" fillId="39" borderId="22" xfId="46" applyFont="1" applyFill="1" applyBorder="1">
      <alignment/>
      <protection/>
    </xf>
    <xf numFmtId="0" fontId="1" fillId="39" borderId="11" xfId="46" applyFont="1" applyFill="1" applyBorder="1">
      <alignment/>
      <protection/>
    </xf>
    <xf numFmtId="0" fontId="0" fillId="40" borderId="46" xfId="46" applyFont="1" applyFill="1" applyBorder="1" applyAlignment="1">
      <alignment horizontal="center"/>
      <protection/>
    </xf>
    <xf numFmtId="0" fontId="0" fillId="39" borderId="45" xfId="46" applyFill="1" applyBorder="1" applyAlignment="1">
      <alignment horizontal="center"/>
      <protection/>
    </xf>
    <xf numFmtId="0" fontId="0" fillId="0" borderId="46" xfId="46" applyFont="1" applyBorder="1">
      <alignment/>
      <protection/>
    </xf>
    <xf numFmtId="0" fontId="0" fillId="48" borderId="22" xfId="46" applyFont="1" applyFill="1" applyBorder="1">
      <alignment/>
      <protection/>
    </xf>
    <xf numFmtId="0" fontId="0" fillId="48" borderId="44" xfId="46" applyFont="1" applyFill="1" applyBorder="1">
      <alignment/>
      <protection/>
    </xf>
    <xf numFmtId="0" fontId="0" fillId="45" borderId="22" xfId="46" applyFont="1" applyFill="1" applyBorder="1">
      <alignment/>
      <protection/>
    </xf>
    <xf numFmtId="0" fontId="0" fillId="45" borderId="44" xfId="46" applyFont="1" applyFill="1" applyBorder="1">
      <alignment/>
      <protection/>
    </xf>
    <xf numFmtId="0" fontId="0" fillId="0" borderId="25" xfId="46" applyBorder="1">
      <alignment/>
      <protection/>
    </xf>
    <xf numFmtId="0" fontId="0" fillId="0" borderId="15" xfId="46" applyBorder="1">
      <alignment/>
      <protection/>
    </xf>
    <xf numFmtId="0" fontId="0" fillId="0" borderId="12" xfId="46" applyBorder="1">
      <alignment/>
      <protection/>
    </xf>
    <xf numFmtId="0" fontId="0" fillId="40" borderId="12" xfId="46" applyFont="1" applyFill="1" applyBorder="1" applyAlignment="1">
      <alignment horizontal="center"/>
      <protection/>
    </xf>
    <xf numFmtId="0" fontId="0" fillId="39" borderId="27" xfId="46" applyFill="1" applyBorder="1" applyAlignment="1">
      <alignment horizontal="center"/>
      <protection/>
    </xf>
    <xf numFmtId="0" fontId="0" fillId="45" borderId="44" xfId="46" applyFont="1" applyFill="1" applyBorder="1">
      <alignment/>
      <protection/>
    </xf>
    <xf numFmtId="0" fontId="0" fillId="0" borderId="46" xfId="46" applyFont="1" applyBorder="1">
      <alignment/>
      <protection/>
    </xf>
    <xf numFmtId="49" fontId="0" fillId="40" borderId="46" xfId="46" applyNumberFormat="1" applyFont="1" applyFill="1" applyBorder="1" applyAlignment="1">
      <alignment horizontal="center"/>
      <protection/>
    </xf>
    <xf numFmtId="0" fontId="0" fillId="0" borderId="43" xfId="46" applyFont="1" applyBorder="1" applyAlignment="1">
      <alignment horizontal="center"/>
      <protection/>
    </xf>
    <xf numFmtId="0" fontId="0" fillId="0" borderId="44" xfId="46" applyFont="1" applyBorder="1" applyAlignment="1">
      <alignment horizontal="center"/>
      <protection/>
    </xf>
    <xf numFmtId="0" fontId="0" fillId="41" borderId="46" xfId="46" applyFont="1" applyFill="1" applyBorder="1" applyAlignment="1">
      <alignment horizontal="center"/>
      <protection/>
    </xf>
    <xf numFmtId="0" fontId="1" fillId="39" borderId="13" xfId="46" applyFont="1" applyFill="1" applyBorder="1" applyAlignment="1">
      <alignment horizontal="center" vertical="center"/>
      <protection/>
    </xf>
    <xf numFmtId="0" fontId="1" fillId="39" borderId="10" xfId="46" applyFont="1" applyFill="1" applyBorder="1" applyAlignment="1">
      <alignment horizontal="center" vertical="center"/>
      <protection/>
    </xf>
    <xf numFmtId="0" fontId="0" fillId="39" borderId="45" xfId="46" applyFont="1" applyFill="1" applyBorder="1" applyAlignment="1">
      <alignment horizontal="center"/>
      <protection/>
    </xf>
    <xf numFmtId="0" fontId="0" fillId="39" borderId="22" xfId="46" applyFont="1" applyFill="1" applyBorder="1" applyAlignment="1">
      <alignment horizontal="center" vertical="center"/>
      <protection/>
    </xf>
    <xf numFmtId="1" fontId="1" fillId="47" borderId="48" xfId="46" applyNumberFormat="1" applyFont="1" applyFill="1" applyBorder="1" applyAlignment="1">
      <alignment horizontal="center" vertical="center"/>
      <protection/>
    </xf>
    <xf numFmtId="1" fontId="0" fillId="47" borderId="20" xfId="46" applyNumberFormat="1" applyFont="1" applyFill="1" applyBorder="1" applyAlignment="1">
      <alignment horizontal="center"/>
      <protection/>
    </xf>
    <xf numFmtId="0" fontId="0" fillId="48" borderId="11" xfId="46" applyFont="1" applyFill="1" applyBorder="1">
      <alignment/>
      <protection/>
    </xf>
    <xf numFmtId="0" fontId="0" fillId="0" borderId="12" xfId="46" applyFont="1" applyBorder="1">
      <alignment/>
      <protection/>
    </xf>
    <xf numFmtId="1" fontId="0" fillId="39" borderId="20" xfId="46" applyNumberFormat="1" applyFont="1" applyFill="1" applyBorder="1" applyAlignment="1">
      <alignment horizontal="center"/>
      <protection/>
    </xf>
    <xf numFmtId="1" fontId="0" fillId="39" borderId="12" xfId="46" applyNumberFormat="1" applyFont="1" applyFill="1" applyBorder="1" applyAlignment="1">
      <alignment horizontal="center"/>
      <protection/>
    </xf>
    <xf numFmtId="1" fontId="0" fillId="39" borderId="15" xfId="46" applyNumberFormat="1" applyFont="1" applyFill="1" applyBorder="1" applyAlignment="1">
      <alignment horizontal="center"/>
      <protection/>
    </xf>
    <xf numFmtId="1" fontId="0" fillId="39" borderId="0" xfId="46" applyNumberFormat="1" applyFont="1" applyFill="1">
      <alignment/>
      <protection/>
    </xf>
    <xf numFmtId="1" fontId="0" fillId="47" borderId="20" xfId="46" applyNumberFormat="1" applyFont="1" applyFill="1" applyBorder="1" applyAlignment="1">
      <alignment horizontal="center" vertical="center"/>
      <protection/>
    </xf>
    <xf numFmtId="1" fontId="0" fillId="47" borderId="12" xfId="46" applyNumberFormat="1" applyFont="1" applyFill="1" applyBorder="1" applyAlignment="1">
      <alignment horizontal="center"/>
      <protection/>
    </xf>
    <xf numFmtId="0" fontId="1" fillId="47" borderId="47" xfId="46" applyFont="1" applyFill="1" applyBorder="1" applyAlignment="1">
      <alignment horizontal="center" vertical="center"/>
      <protection/>
    </xf>
    <xf numFmtId="0" fontId="0" fillId="47" borderId="40" xfId="46" applyFill="1" applyBorder="1">
      <alignment/>
      <protection/>
    </xf>
    <xf numFmtId="0" fontId="0" fillId="0" borderId="40" xfId="46" applyBorder="1">
      <alignment/>
      <protection/>
    </xf>
    <xf numFmtId="0" fontId="0" fillId="39" borderId="40" xfId="46" applyFill="1" applyBorder="1" applyAlignment="1">
      <alignment horizontal="center" vertical="top"/>
      <protection/>
    </xf>
    <xf numFmtId="0" fontId="0" fillId="40" borderId="40" xfId="46" applyFont="1" applyFill="1" applyBorder="1" applyAlignment="1">
      <alignment horizontal="center"/>
      <protection/>
    </xf>
    <xf numFmtId="0" fontId="0" fillId="39" borderId="40" xfId="46" applyFill="1" applyBorder="1" applyAlignment="1">
      <alignment horizontal="center"/>
      <protection/>
    </xf>
    <xf numFmtId="49" fontId="0" fillId="45" borderId="40" xfId="46" applyNumberFormat="1" applyFont="1" applyFill="1" applyBorder="1" applyAlignment="1">
      <alignment horizontal="center"/>
      <protection/>
    </xf>
    <xf numFmtId="0" fontId="0" fillId="41" borderId="40" xfId="46" applyFont="1" applyFill="1" applyBorder="1" applyAlignment="1">
      <alignment horizontal="center"/>
      <protection/>
    </xf>
    <xf numFmtId="0" fontId="0" fillId="39" borderId="40" xfId="46" applyFont="1" applyFill="1" applyBorder="1" applyAlignment="1">
      <alignment horizontal="center"/>
      <protection/>
    </xf>
    <xf numFmtId="1" fontId="0" fillId="47" borderId="40" xfId="46" applyNumberFormat="1" applyFont="1" applyFill="1" applyBorder="1" applyAlignment="1">
      <alignment horizontal="center" vertical="center"/>
      <protection/>
    </xf>
    <xf numFmtId="49" fontId="0" fillId="45" borderId="10" xfId="46" applyNumberFormat="1" applyFont="1" applyFill="1" applyBorder="1" applyAlignment="1">
      <alignment horizontal="center"/>
      <protection/>
    </xf>
    <xf numFmtId="0" fontId="0" fillId="39" borderId="13" xfId="46" applyFont="1" applyFill="1" applyBorder="1" applyAlignment="1">
      <alignment horizontal="center"/>
      <protection/>
    </xf>
    <xf numFmtId="16" fontId="0" fillId="48" borderId="20" xfId="46" applyNumberFormat="1" applyFont="1" applyFill="1" applyBorder="1" applyAlignment="1">
      <alignment horizontal="center"/>
      <protection/>
    </xf>
    <xf numFmtId="0" fontId="0" fillId="48" borderId="20" xfId="46" applyFont="1" applyFill="1" applyBorder="1" applyAlignment="1">
      <alignment horizontal="center"/>
      <protection/>
    </xf>
    <xf numFmtId="0" fontId="1" fillId="39" borderId="21" xfId="46" applyFont="1" applyFill="1" applyBorder="1">
      <alignment/>
      <protection/>
    </xf>
    <xf numFmtId="0" fontId="1" fillId="39" borderId="21" xfId="46" applyFont="1" applyFill="1" applyBorder="1" applyAlignment="1">
      <alignment horizontal="center" vertical="center"/>
      <protection/>
    </xf>
    <xf numFmtId="0" fontId="0" fillId="41" borderId="20" xfId="46" applyFont="1" applyFill="1" applyBorder="1" applyAlignment="1">
      <alignment horizontal="center" vertical="center"/>
      <protection/>
    </xf>
    <xf numFmtId="0" fontId="1" fillId="40" borderId="43" xfId="46" applyFont="1" applyFill="1" applyBorder="1" applyAlignment="1">
      <alignment horizontal="center" vertical="top"/>
      <protection/>
    </xf>
    <xf numFmtId="0" fontId="0" fillId="0" borderId="13" xfId="46" applyBorder="1" applyAlignment="1">
      <alignment horizontal="center" vertical="top"/>
      <protection/>
    </xf>
    <xf numFmtId="0" fontId="0" fillId="39" borderId="13" xfId="46" applyFill="1" applyBorder="1" applyAlignment="1">
      <alignment horizontal="center" vertical="top"/>
      <protection/>
    </xf>
    <xf numFmtId="0" fontId="44" fillId="50" borderId="13" xfId="46" applyFont="1" applyFill="1" applyBorder="1" applyAlignment="1">
      <alignment horizontal="center" vertical="top"/>
      <protection/>
    </xf>
    <xf numFmtId="0" fontId="0" fillId="39" borderId="13" xfId="46" applyFont="1" applyFill="1" applyBorder="1" applyAlignment="1">
      <alignment horizontal="center" vertical="top"/>
      <protection/>
    </xf>
    <xf numFmtId="0" fontId="0" fillId="39" borderId="24" xfId="46" applyFill="1" applyBorder="1" applyAlignment="1">
      <alignment horizontal="center" vertical="top"/>
      <protection/>
    </xf>
    <xf numFmtId="1" fontId="0" fillId="49" borderId="20" xfId="46" applyNumberFormat="1" applyFont="1" applyFill="1" applyBorder="1" applyAlignment="1">
      <alignment horizontal="center" vertical="center"/>
      <protection/>
    </xf>
    <xf numFmtId="0" fontId="1" fillId="0" borderId="22" xfId="46" applyFont="1" applyBorder="1">
      <alignment/>
      <protection/>
    </xf>
    <xf numFmtId="0" fontId="1" fillId="0" borderId="22" xfId="46" applyFont="1" applyFill="1" applyBorder="1">
      <alignment/>
      <protection/>
    </xf>
    <xf numFmtId="0" fontId="0" fillId="39" borderId="15" xfId="46" applyFont="1" applyFill="1" applyBorder="1" applyAlignment="1">
      <alignment horizontal="center"/>
      <protection/>
    </xf>
    <xf numFmtId="0" fontId="0" fillId="39" borderId="25" xfId="46" applyFill="1" applyBorder="1" applyAlignment="1">
      <alignment horizontal="center"/>
      <protection/>
    </xf>
    <xf numFmtId="0" fontId="0" fillId="39" borderId="15" xfId="46" applyFill="1" applyBorder="1" applyAlignment="1">
      <alignment horizontal="center"/>
      <protection/>
    </xf>
    <xf numFmtId="0" fontId="0" fillId="39" borderId="20" xfId="46" applyFont="1" applyFill="1" applyBorder="1" applyAlignment="1">
      <alignment horizontal="center"/>
      <protection/>
    </xf>
    <xf numFmtId="0" fontId="0" fillId="39" borderId="20" xfId="46" applyFont="1" applyFill="1" applyBorder="1" applyAlignment="1">
      <alignment horizontal="center"/>
      <protection/>
    </xf>
    <xf numFmtId="0" fontId="0" fillId="39" borderId="20" xfId="46" applyFill="1" applyBorder="1" applyAlignment="1">
      <alignment horizontal="center"/>
      <protection/>
    </xf>
    <xf numFmtId="0" fontId="0" fillId="39" borderId="12" xfId="46" applyFont="1" applyFill="1" applyBorder="1" applyAlignment="1">
      <alignment horizontal="center"/>
      <protection/>
    </xf>
    <xf numFmtId="0" fontId="0" fillId="39" borderId="12" xfId="46" applyFont="1" applyFill="1" applyBorder="1" applyAlignment="1">
      <alignment horizontal="center"/>
      <protection/>
    </xf>
    <xf numFmtId="0" fontId="0" fillId="39" borderId="13" xfId="46" applyFont="1" applyFill="1" applyBorder="1" applyAlignment="1">
      <alignment horizontal="center" vertical="top"/>
      <protection/>
    </xf>
    <xf numFmtId="0" fontId="0" fillId="0" borderId="13" xfId="46" applyFont="1" applyBorder="1" applyAlignment="1">
      <alignment horizontal="center" vertical="top"/>
      <protection/>
    </xf>
    <xf numFmtId="0" fontId="0" fillId="39" borderId="43" xfId="46" applyFont="1" applyFill="1" applyBorder="1" applyAlignment="1">
      <alignment horizontal="center" vertical="top"/>
      <protection/>
    </xf>
    <xf numFmtId="0" fontId="0" fillId="40" borderId="46" xfId="46" applyFont="1" applyFill="1" applyBorder="1" applyAlignment="1">
      <alignment horizontal="center"/>
      <protection/>
    </xf>
    <xf numFmtId="0" fontId="1" fillId="41" borderId="43" xfId="46" applyFont="1" applyFill="1" applyBorder="1" applyAlignment="1">
      <alignment horizontal="center" vertical="center"/>
      <protection/>
    </xf>
    <xf numFmtId="0" fontId="0" fillId="45" borderId="40" xfId="46" applyFill="1" applyBorder="1" applyAlignment="1">
      <alignment horizontal="center"/>
      <protection/>
    </xf>
    <xf numFmtId="0" fontId="1" fillId="45" borderId="40" xfId="46" applyFont="1" applyFill="1" applyBorder="1" applyAlignment="1">
      <alignment horizontal="center" vertical="center"/>
      <protection/>
    </xf>
    <xf numFmtId="0" fontId="0" fillId="40" borderId="40" xfId="46" applyFill="1" applyBorder="1" applyAlignment="1">
      <alignment horizontal="center" vertical="top"/>
      <protection/>
    </xf>
    <xf numFmtId="0" fontId="0" fillId="40" borderId="40" xfId="46" applyFill="1" applyBorder="1" applyAlignment="1">
      <alignment horizontal="center"/>
      <protection/>
    </xf>
    <xf numFmtId="0" fontId="1" fillId="39" borderId="25" xfId="46" applyFont="1" applyFill="1" applyBorder="1">
      <alignment/>
      <protection/>
    </xf>
    <xf numFmtId="49" fontId="0" fillId="39" borderId="15" xfId="46" applyNumberFormat="1" applyFont="1" applyFill="1" applyBorder="1" applyAlignment="1">
      <alignment horizontal="center"/>
      <protection/>
    </xf>
    <xf numFmtId="49" fontId="0" fillId="39" borderId="20" xfId="46" applyNumberFormat="1" applyFont="1" applyFill="1" applyBorder="1" applyAlignment="1">
      <alignment horizontal="center"/>
      <protection/>
    </xf>
    <xf numFmtId="1" fontId="0" fillId="45" borderId="10" xfId="46" applyNumberFormat="1" applyFont="1" applyFill="1" applyBorder="1" applyAlignment="1">
      <alignment horizontal="center"/>
      <protection/>
    </xf>
    <xf numFmtId="1" fontId="0" fillId="45" borderId="10" xfId="46" applyNumberFormat="1" applyFont="1" applyFill="1" applyBorder="1" applyAlignment="1">
      <alignment horizontal="center"/>
      <protection/>
    </xf>
    <xf numFmtId="0" fontId="1" fillId="49" borderId="40" xfId="46" applyFont="1" applyFill="1" applyBorder="1" applyAlignment="1">
      <alignment horizontal="center" vertical="center"/>
      <protection/>
    </xf>
    <xf numFmtId="1" fontId="1" fillId="49" borderId="40" xfId="46" applyNumberFormat="1" applyFont="1" applyFill="1" applyBorder="1" applyAlignment="1">
      <alignment horizontal="center" vertical="center"/>
      <protection/>
    </xf>
    <xf numFmtId="1" fontId="0" fillId="51" borderId="20" xfId="46" applyNumberFormat="1" applyFont="1" applyFill="1" applyBorder="1" applyAlignment="1">
      <alignment horizontal="center" vertical="center"/>
      <protection/>
    </xf>
    <xf numFmtId="1" fontId="0" fillId="51" borderId="20" xfId="46" applyNumberFormat="1" applyFont="1" applyFill="1" applyBorder="1" applyAlignment="1">
      <alignment horizontal="center"/>
      <protection/>
    </xf>
    <xf numFmtId="0" fontId="0" fillId="39" borderId="22" xfId="46" applyFont="1" applyFill="1" applyBorder="1" applyAlignment="1">
      <alignment horizontal="center"/>
      <protection/>
    </xf>
    <xf numFmtId="0" fontId="0" fillId="39" borderId="46" xfId="46" applyFont="1" applyFill="1" applyBorder="1" applyAlignment="1">
      <alignment horizontal="center"/>
      <protection/>
    </xf>
    <xf numFmtId="0" fontId="0" fillId="39" borderId="44" xfId="46" applyFill="1" applyBorder="1" applyAlignment="1">
      <alignment horizontal="center"/>
      <protection/>
    </xf>
    <xf numFmtId="49" fontId="0" fillId="39" borderId="46" xfId="46" applyNumberFormat="1" applyFont="1" applyFill="1" applyBorder="1" applyAlignment="1">
      <alignment horizontal="center"/>
      <protection/>
    </xf>
    <xf numFmtId="0" fontId="0" fillId="39" borderId="46" xfId="46" applyFont="1" applyFill="1" applyBorder="1" applyAlignment="1">
      <alignment horizontal="center"/>
      <protection/>
    </xf>
    <xf numFmtId="0" fontId="1" fillId="39" borderId="22" xfId="46" applyFont="1" applyFill="1" applyBorder="1" applyAlignment="1">
      <alignment horizontal="center" vertical="center"/>
      <protection/>
    </xf>
    <xf numFmtId="0" fontId="0" fillId="0" borderId="21" xfId="46" applyBorder="1" applyAlignment="1">
      <alignment horizontal="center"/>
      <protection/>
    </xf>
    <xf numFmtId="0" fontId="0" fillId="0" borderId="12" xfId="46" applyFont="1" applyFill="1" applyBorder="1">
      <alignment/>
      <protection/>
    </xf>
    <xf numFmtId="0" fontId="0" fillId="0" borderId="24" xfId="46" applyFont="1" applyBorder="1" applyAlignment="1">
      <alignment horizontal="center" vertical="top"/>
      <protection/>
    </xf>
    <xf numFmtId="0" fontId="0" fillId="40" borderId="12" xfId="46" applyFont="1" applyFill="1" applyBorder="1" applyAlignment="1">
      <alignment horizontal="center"/>
      <protection/>
    </xf>
    <xf numFmtId="1" fontId="0" fillId="45" borderId="27" xfId="46" applyNumberFormat="1" applyFont="1" applyFill="1" applyBorder="1" applyAlignment="1">
      <alignment horizontal="center"/>
      <protection/>
    </xf>
    <xf numFmtId="0" fontId="0" fillId="0" borderId="11" xfId="46" applyFont="1" applyBorder="1" applyAlignment="1">
      <alignment horizontal="center"/>
      <protection/>
    </xf>
    <xf numFmtId="0" fontId="1" fillId="39" borderId="11" xfId="46" applyFont="1" applyFill="1" applyBorder="1" applyAlignment="1">
      <alignment horizontal="center" vertical="center"/>
      <protection/>
    </xf>
    <xf numFmtId="49" fontId="0" fillId="39" borderId="12" xfId="46" applyNumberFormat="1" applyFont="1" applyFill="1" applyBorder="1" applyAlignment="1">
      <alignment horizontal="center"/>
      <protection/>
    </xf>
    <xf numFmtId="0" fontId="1" fillId="0" borderId="44" xfId="46" applyFont="1" applyBorder="1">
      <alignment/>
      <protection/>
    </xf>
    <xf numFmtId="0" fontId="0" fillId="0" borderId="46" xfId="46" applyFont="1" applyBorder="1">
      <alignment/>
      <protection/>
    </xf>
    <xf numFmtId="0" fontId="0" fillId="39" borderId="44" xfId="46" applyFont="1" applyFill="1" applyBorder="1" applyAlignment="1">
      <alignment horizontal="center"/>
      <protection/>
    </xf>
    <xf numFmtId="1" fontId="0" fillId="39" borderId="26" xfId="46" applyNumberFormat="1" applyFill="1" applyBorder="1" applyAlignment="1">
      <alignment horizontal="center"/>
      <protection/>
    </xf>
    <xf numFmtId="1" fontId="0" fillId="39" borderId="10" xfId="46" applyNumberFormat="1" applyFill="1" applyBorder="1" applyAlignment="1">
      <alignment horizontal="center"/>
      <protection/>
    </xf>
    <xf numFmtId="1" fontId="0" fillId="39" borderId="45" xfId="46" applyNumberFormat="1" applyFill="1" applyBorder="1" applyAlignment="1">
      <alignment horizontal="center"/>
      <protection/>
    </xf>
    <xf numFmtId="1" fontId="0" fillId="39" borderId="27" xfId="46" applyNumberFormat="1" applyFill="1" applyBorder="1" applyAlignment="1">
      <alignment horizontal="center"/>
      <protection/>
    </xf>
    <xf numFmtId="0" fontId="1" fillId="0" borderId="40" xfId="46" applyFont="1" applyBorder="1">
      <alignment/>
      <protection/>
    </xf>
    <xf numFmtId="0" fontId="1" fillId="39" borderId="42" xfId="46" applyFont="1" applyFill="1" applyBorder="1">
      <alignment/>
      <protection/>
    </xf>
    <xf numFmtId="0" fontId="0" fillId="39" borderId="42" xfId="46" applyFill="1" applyBorder="1" applyAlignment="1">
      <alignment horizontal="center"/>
      <protection/>
    </xf>
    <xf numFmtId="0" fontId="0" fillId="39" borderId="32" xfId="46" applyFill="1" applyBorder="1" applyAlignment="1">
      <alignment horizontal="center"/>
      <protection/>
    </xf>
    <xf numFmtId="1" fontId="0" fillId="39" borderId="49" xfId="46" applyNumberFormat="1" applyFill="1" applyBorder="1" applyAlignment="1">
      <alignment horizontal="center"/>
      <protection/>
    </xf>
    <xf numFmtId="0" fontId="0" fillId="39" borderId="23" xfId="46" applyFill="1" applyBorder="1" applyAlignment="1">
      <alignment horizontal="center"/>
      <protection/>
    </xf>
    <xf numFmtId="0" fontId="0" fillId="39" borderId="50" xfId="46" applyFill="1" applyBorder="1" applyAlignment="1">
      <alignment horizontal="center"/>
      <protection/>
    </xf>
    <xf numFmtId="0" fontId="0" fillId="39" borderId="15" xfId="46" applyNumberFormat="1" applyFont="1" applyFill="1" applyBorder="1" applyAlignment="1">
      <alignment horizontal="center"/>
      <protection/>
    </xf>
    <xf numFmtId="0" fontId="0" fillId="39" borderId="10" xfId="46" applyFont="1" applyFill="1" applyBorder="1" applyAlignment="1">
      <alignment horizontal="center"/>
      <protection/>
    </xf>
    <xf numFmtId="0" fontId="0" fillId="39" borderId="27" xfId="46" applyFont="1" applyFill="1" applyBorder="1" applyAlignment="1">
      <alignment horizontal="center"/>
      <protection/>
    </xf>
    <xf numFmtId="0" fontId="0" fillId="39" borderId="20" xfId="46" applyNumberFormat="1" applyFont="1" applyFill="1" applyBorder="1" applyAlignment="1">
      <alignment horizontal="center"/>
      <protection/>
    </xf>
    <xf numFmtId="0" fontId="0" fillId="39" borderId="12" xfId="46" applyNumberFormat="1" applyFont="1" applyFill="1" applyBorder="1" applyAlignment="1">
      <alignment horizontal="center"/>
      <protection/>
    </xf>
    <xf numFmtId="0" fontId="0" fillId="39" borderId="26" xfId="46" applyFont="1" applyFill="1" applyBorder="1" applyAlignment="1">
      <alignment horizontal="center"/>
      <protection/>
    </xf>
    <xf numFmtId="49" fontId="0" fillId="39" borderId="20" xfId="46" applyNumberFormat="1" applyFont="1" applyFill="1" applyBorder="1" applyAlignment="1">
      <alignment horizontal="center"/>
      <protection/>
    </xf>
    <xf numFmtId="49" fontId="0" fillId="39" borderId="12" xfId="46" applyNumberFormat="1" applyFont="1" applyFill="1" applyBorder="1" applyAlignment="1">
      <alignment horizontal="center"/>
      <protection/>
    </xf>
    <xf numFmtId="0" fontId="8" fillId="0" borderId="51" xfId="46" applyFont="1" applyBorder="1" applyAlignment="1">
      <alignment/>
      <protection/>
    </xf>
    <xf numFmtId="0" fontId="8" fillId="0" borderId="0" xfId="46" applyFont="1" applyBorder="1" applyAlignment="1">
      <alignment/>
      <protection/>
    </xf>
    <xf numFmtId="0" fontId="1" fillId="39" borderId="40" xfId="46" applyFont="1" applyFill="1" applyBorder="1">
      <alignment/>
      <protection/>
    </xf>
    <xf numFmtId="0" fontId="0" fillId="0" borderId="0" xfId="46" applyBorder="1">
      <alignment/>
      <protection/>
    </xf>
    <xf numFmtId="0" fontId="0" fillId="0" borderId="40" xfId="46" applyFont="1" applyBorder="1">
      <alignment/>
      <protection/>
    </xf>
    <xf numFmtId="0" fontId="0" fillId="0" borderId="40" xfId="46" applyFont="1" applyBorder="1">
      <alignment/>
      <protection/>
    </xf>
    <xf numFmtId="0" fontId="1" fillId="0" borderId="40" xfId="46" applyFont="1" applyFill="1" applyBorder="1">
      <alignment/>
      <protection/>
    </xf>
    <xf numFmtId="0" fontId="0" fillId="0" borderId="40" xfId="46" applyFont="1" applyFill="1" applyBorder="1">
      <alignment/>
      <protection/>
    </xf>
    <xf numFmtId="0" fontId="0" fillId="45" borderId="40" xfId="46" applyNumberFormat="1" applyFont="1" applyFill="1" applyBorder="1" applyAlignment="1">
      <alignment horizontal="center"/>
      <protection/>
    </xf>
    <xf numFmtId="49" fontId="0" fillId="45" borderId="40" xfId="46" applyNumberFormat="1" applyFont="1" applyFill="1" applyBorder="1" applyAlignment="1">
      <alignment horizontal="center"/>
      <protection/>
    </xf>
    <xf numFmtId="0" fontId="0" fillId="41" borderId="40" xfId="46" applyFill="1" applyBorder="1" applyAlignment="1">
      <alignment horizontal="center"/>
      <protection/>
    </xf>
    <xf numFmtId="0" fontId="0" fillId="41" borderId="40" xfId="46" applyNumberFormat="1" applyFill="1" applyBorder="1" applyAlignment="1">
      <alignment horizontal="center"/>
      <protection/>
    </xf>
    <xf numFmtId="0" fontId="0" fillId="28" borderId="40" xfId="46" applyFont="1" applyFill="1" applyBorder="1" applyAlignment="1">
      <alignment horizontal="center"/>
      <protection/>
    </xf>
    <xf numFmtId="0" fontId="0" fillId="28" borderId="40" xfId="46" applyFill="1" applyBorder="1" applyAlignment="1">
      <alignment horizontal="center"/>
      <protection/>
    </xf>
    <xf numFmtId="0" fontId="0" fillId="0" borderId="40" xfId="46" applyFont="1" applyBorder="1" applyAlignment="1">
      <alignment horizontal="center"/>
      <protection/>
    </xf>
    <xf numFmtId="1" fontId="0" fillId="45" borderId="40" xfId="46" applyNumberFormat="1" applyFont="1" applyFill="1" applyBorder="1" applyAlignment="1">
      <alignment horizontal="center"/>
      <protection/>
    </xf>
    <xf numFmtId="0" fontId="0" fillId="41" borderId="40" xfId="46" applyFont="1" applyFill="1" applyBorder="1" applyAlignment="1">
      <alignment horizontal="center"/>
      <protection/>
    </xf>
    <xf numFmtId="0" fontId="1" fillId="39" borderId="40" xfId="46" applyFont="1" applyFill="1" applyBorder="1" applyAlignment="1">
      <alignment horizontal="center" vertical="center"/>
      <protection/>
    </xf>
    <xf numFmtId="1" fontId="0" fillId="28" borderId="40" xfId="46" applyNumberFormat="1" applyFont="1" applyFill="1" applyBorder="1" applyAlignment="1">
      <alignment horizontal="center"/>
      <protection/>
    </xf>
    <xf numFmtId="0" fontId="0" fillId="0" borderId="40" xfId="46" applyFont="1" applyBorder="1" applyAlignment="1">
      <alignment horizontal="center" vertical="top"/>
      <protection/>
    </xf>
    <xf numFmtId="0" fontId="0" fillId="41" borderId="40" xfId="46" applyFont="1" applyFill="1" applyBorder="1" applyAlignment="1">
      <alignment horizontal="center" vertical="center"/>
      <protection/>
    </xf>
    <xf numFmtId="1" fontId="0" fillId="28" borderId="40" xfId="46" applyNumberFormat="1" applyFont="1" applyFill="1" applyBorder="1" applyAlignment="1">
      <alignment horizontal="center" vertical="center"/>
      <protection/>
    </xf>
    <xf numFmtId="0" fontId="0" fillId="39" borderId="40" xfId="46" applyFont="1" applyFill="1" applyBorder="1" applyAlignment="1">
      <alignment horizontal="center" vertical="top"/>
      <protection/>
    </xf>
    <xf numFmtId="0" fontId="0" fillId="0" borderId="40" xfId="46" applyFont="1" applyFill="1" applyBorder="1">
      <alignment/>
      <protection/>
    </xf>
    <xf numFmtId="0" fontId="0" fillId="0" borderId="40" xfId="46" applyFont="1" applyBorder="1">
      <alignment/>
      <protection/>
    </xf>
    <xf numFmtId="0" fontId="0" fillId="39" borderId="40" xfId="46" applyFont="1" applyFill="1" applyBorder="1" applyAlignment="1">
      <alignment horizontal="center"/>
      <protection/>
    </xf>
    <xf numFmtId="0" fontId="0" fillId="39" borderId="40" xfId="46" applyFont="1" applyFill="1" applyBorder="1" applyAlignment="1">
      <alignment horizontal="center"/>
      <protection/>
    </xf>
    <xf numFmtId="0" fontId="0" fillId="0" borderId="40" xfId="46" applyFont="1" applyBorder="1" applyAlignment="1">
      <alignment horizontal="center"/>
      <protection/>
    </xf>
    <xf numFmtId="0" fontId="1" fillId="39" borderId="40" xfId="46" applyFont="1" applyFill="1" applyBorder="1" applyAlignment="1">
      <alignment horizontal="center" vertical="center"/>
      <protection/>
    </xf>
    <xf numFmtId="0" fontId="1" fillId="40" borderId="40" xfId="46" applyFont="1" applyFill="1" applyBorder="1" applyAlignment="1">
      <alignment horizontal="center" vertical="top"/>
      <protection/>
    </xf>
    <xf numFmtId="0" fontId="1" fillId="40" borderId="40" xfId="46" applyFont="1" applyFill="1" applyBorder="1" applyAlignment="1">
      <alignment horizontal="center" vertical="center"/>
      <protection/>
    </xf>
    <xf numFmtId="0" fontId="1" fillId="41" borderId="40" xfId="46" applyFont="1" applyFill="1" applyBorder="1" applyAlignment="1">
      <alignment horizontal="center" vertical="center"/>
      <protection/>
    </xf>
    <xf numFmtId="1" fontId="0" fillId="49" borderId="40" xfId="46" applyNumberFormat="1" applyFont="1" applyFill="1" applyBorder="1" applyAlignment="1">
      <alignment horizontal="center"/>
      <protection/>
    </xf>
    <xf numFmtId="1" fontId="0" fillId="51" borderId="40" xfId="46" applyNumberFormat="1" applyFont="1" applyFill="1" applyBorder="1" applyAlignment="1">
      <alignment horizontal="center" vertical="center"/>
      <protection/>
    </xf>
    <xf numFmtId="1" fontId="0" fillId="49" borderId="40" xfId="46" applyNumberFormat="1" applyFill="1" applyBorder="1" applyAlignment="1">
      <alignment horizontal="center"/>
      <protection/>
    </xf>
    <xf numFmtId="1" fontId="0" fillId="51" borderId="40" xfId="46" applyNumberFormat="1" applyFont="1" applyFill="1" applyBorder="1" applyAlignment="1">
      <alignment horizontal="center"/>
      <protection/>
    </xf>
    <xf numFmtId="1" fontId="0" fillId="49" borderId="40" xfId="46" applyNumberFormat="1" applyFont="1" applyFill="1" applyBorder="1" applyAlignment="1">
      <alignment horizontal="center" vertical="center"/>
      <protection/>
    </xf>
    <xf numFmtId="0" fontId="0" fillId="39" borderId="40" xfId="46" applyFont="1" applyFill="1" applyBorder="1" applyAlignment="1">
      <alignment horizontal="center"/>
      <protection/>
    </xf>
    <xf numFmtId="0" fontId="1" fillId="47" borderId="14" xfId="46" applyFont="1" applyFill="1" applyBorder="1" applyAlignment="1">
      <alignment horizontal="center" vertical="center"/>
      <protection/>
    </xf>
    <xf numFmtId="0" fontId="1" fillId="47" borderId="37" xfId="46" applyFont="1" applyFill="1" applyBorder="1" applyAlignment="1">
      <alignment horizontal="center" vertical="center"/>
      <protection/>
    </xf>
    <xf numFmtId="1" fontId="1" fillId="0" borderId="52" xfId="46" applyNumberFormat="1" applyFont="1" applyFill="1" applyBorder="1" applyAlignment="1">
      <alignment horizontal="center" vertical="center" wrapText="1"/>
      <protection/>
    </xf>
    <xf numFmtId="1" fontId="1" fillId="0" borderId="53" xfId="46" applyNumberFormat="1" applyFont="1" applyFill="1" applyBorder="1" applyAlignment="1">
      <alignment horizontal="center" vertical="center" wrapText="1"/>
      <protection/>
    </xf>
    <xf numFmtId="0" fontId="5" fillId="0" borderId="33" xfId="46" applyFont="1" applyBorder="1" applyAlignment="1">
      <alignment horizontal="center" vertical="center"/>
      <protection/>
    </xf>
    <xf numFmtId="0" fontId="5" fillId="0" borderId="54" xfId="46" applyFont="1" applyBorder="1" applyAlignment="1">
      <alignment horizontal="center" vertical="center"/>
      <protection/>
    </xf>
    <xf numFmtId="0" fontId="5" fillId="0" borderId="35" xfId="46" applyFont="1" applyBorder="1" applyAlignment="1">
      <alignment horizontal="center" vertical="center"/>
      <protection/>
    </xf>
    <xf numFmtId="0" fontId="5" fillId="0" borderId="55" xfId="46" applyFont="1" applyBorder="1" applyAlignment="1">
      <alignment horizontal="center" vertical="center"/>
      <protection/>
    </xf>
    <xf numFmtId="0" fontId="1" fillId="3" borderId="14" xfId="46" applyFont="1" applyFill="1" applyBorder="1" applyAlignment="1">
      <alignment horizontal="center" vertical="center"/>
      <protection/>
    </xf>
    <xf numFmtId="0" fontId="1" fillId="3" borderId="37" xfId="46" applyFont="1" applyFill="1" applyBorder="1" applyAlignment="1">
      <alignment horizontal="center" vertical="center"/>
      <protection/>
    </xf>
    <xf numFmtId="0" fontId="1" fillId="45" borderId="14" xfId="46" applyFont="1" applyFill="1" applyBorder="1" applyAlignment="1">
      <alignment horizontal="center" vertical="center"/>
      <protection/>
    </xf>
    <xf numFmtId="0" fontId="1" fillId="45" borderId="37" xfId="46" applyFont="1" applyFill="1" applyBorder="1" applyAlignment="1">
      <alignment horizontal="center" vertical="center"/>
      <protection/>
    </xf>
    <xf numFmtId="0" fontId="6" fillId="33" borderId="14" xfId="46" applyFont="1" applyFill="1" applyBorder="1" applyAlignment="1">
      <alignment horizontal="center" vertical="center"/>
      <protection/>
    </xf>
    <xf numFmtId="0" fontId="6" fillId="33" borderId="37" xfId="46" applyFont="1" applyFill="1" applyBorder="1" applyAlignment="1">
      <alignment horizontal="center" vertical="center"/>
      <protection/>
    </xf>
    <xf numFmtId="0" fontId="1" fillId="41" borderId="21" xfId="46" applyFont="1" applyFill="1" applyBorder="1" applyAlignment="1">
      <alignment horizontal="center" vertical="center"/>
      <protection/>
    </xf>
    <xf numFmtId="0" fontId="1" fillId="41" borderId="38" xfId="46" applyFont="1" applyFill="1" applyBorder="1" applyAlignment="1">
      <alignment horizontal="center" vertical="center"/>
      <protection/>
    </xf>
    <xf numFmtId="0" fontId="1" fillId="39" borderId="56" xfId="46" applyFont="1" applyFill="1" applyBorder="1" applyAlignment="1">
      <alignment horizontal="center" vertical="center"/>
      <protection/>
    </xf>
    <xf numFmtId="0" fontId="8" fillId="0" borderId="51" xfId="46" applyFont="1" applyBorder="1" applyAlignment="1">
      <alignment horizontal="left"/>
      <protection/>
    </xf>
    <xf numFmtId="0" fontId="8" fillId="0" borderId="0" xfId="46" applyFont="1" applyBorder="1" applyAlignment="1">
      <alignment horizontal="left"/>
      <protection/>
    </xf>
    <xf numFmtId="0" fontId="8" fillId="0" borderId="57" xfId="46" applyFont="1" applyBorder="1" applyAlignment="1">
      <alignment horizontal="left"/>
      <protection/>
    </xf>
    <xf numFmtId="0" fontId="8" fillId="0" borderId="58" xfId="46" applyFont="1" applyBorder="1" applyAlignment="1">
      <alignment horizontal="left"/>
      <protection/>
    </xf>
    <xf numFmtId="1" fontId="1" fillId="47" borderId="33" xfId="46" applyNumberFormat="1" applyFont="1" applyFill="1" applyBorder="1" applyAlignment="1">
      <alignment horizontal="center" vertical="center" wrapText="1"/>
      <protection/>
    </xf>
    <xf numFmtId="1" fontId="1" fillId="47" borderId="34" xfId="46" applyNumberFormat="1" applyFont="1" applyFill="1" applyBorder="1" applyAlignment="1">
      <alignment horizontal="center" vertical="center" wrapText="1"/>
      <protection/>
    </xf>
    <xf numFmtId="1" fontId="1" fillId="47" borderId="35" xfId="46" applyNumberFormat="1" applyFont="1" applyFill="1" applyBorder="1" applyAlignment="1">
      <alignment horizontal="center" vertical="center" wrapText="1"/>
      <protection/>
    </xf>
    <xf numFmtId="1" fontId="1" fillId="47" borderId="36" xfId="46" applyNumberFormat="1" applyFont="1" applyFill="1" applyBorder="1" applyAlignment="1">
      <alignment horizontal="center" vertical="center" wrapText="1"/>
      <protection/>
    </xf>
    <xf numFmtId="0" fontId="7" fillId="39" borderId="33" xfId="46" applyFont="1" applyFill="1" applyBorder="1" applyAlignment="1">
      <alignment horizontal="center" vertical="center"/>
      <protection/>
    </xf>
    <xf numFmtId="0" fontId="7" fillId="39" borderId="34" xfId="46" applyFont="1" applyFill="1" applyBorder="1" applyAlignment="1">
      <alignment horizontal="center" vertical="center"/>
      <protection/>
    </xf>
    <xf numFmtId="0" fontId="7" fillId="39" borderId="51" xfId="46" applyFont="1" applyFill="1" applyBorder="1" applyAlignment="1">
      <alignment horizontal="center" vertical="center"/>
      <protection/>
    </xf>
    <xf numFmtId="0" fontId="7" fillId="39" borderId="59" xfId="46" applyFont="1" applyFill="1" applyBorder="1" applyAlignment="1">
      <alignment horizontal="center" vertical="center"/>
      <protection/>
    </xf>
    <xf numFmtId="0" fontId="4" fillId="40" borderId="25" xfId="46" applyFont="1" applyFill="1" applyBorder="1" applyAlignment="1">
      <alignment horizontal="center" vertical="center"/>
      <protection/>
    </xf>
    <xf numFmtId="0" fontId="4" fillId="40" borderId="15" xfId="46" applyFont="1" applyFill="1" applyBorder="1" applyAlignment="1">
      <alignment horizontal="center" vertical="center"/>
      <protection/>
    </xf>
    <xf numFmtId="0" fontId="4" fillId="45" borderId="23" xfId="46" applyFont="1" applyFill="1" applyBorder="1" applyAlignment="1">
      <alignment horizontal="center" vertical="center"/>
      <protection/>
    </xf>
    <xf numFmtId="0" fontId="4" fillId="45" borderId="26" xfId="46" applyFont="1" applyFill="1" applyBorder="1" applyAlignment="1">
      <alignment horizontal="center" vertical="center"/>
      <protection/>
    </xf>
    <xf numFmtId="0" fontId="4" fillId="39" borderId="23" xfId="46" applyFont="1" applyFill="1" applyBorder="1" applyAlignment="1">
      <alignment horizontal="center" vertical="center"/>
      <protection/>
    </xf>
    <xf numFmtId="0" fontId="4" fillId="39" borderId="26" xfId="46" applyFont="1" applyFill="1" applyBorder="1" applyAlignment="1">
      <alignment horizontal="center" vertical="center"/>
      <protection/>
    </xf>
    <xf numFmtId="0" fontId="4" fillId="41" borderId="25" xfId="46" applyFont="1" applyFill="1" applyBorder="1" applyAlignment="1">
      <alignment horizontal="center" vertical="center"/>
      <protection/>
    </xf>
    <xf numFmtId="0" fontId="4" fillId="41" borderId="15" xfId="46" applyFont="1" applyFill="1" applyBorder="1" applyAlignment="1">
      <alignment horizontal="center" vertical="center"/>
      <protection/>
    </xf>
    <xf numFmtId="0" fontId="1" fillId="40" borderId="21" xfId="46" applyFont="1" applyFill="1" applyBorder="1" applyAlignment="1">
      <alignment horizontal="center" vertical="center"/>
      <protection/>
    </xf>
    <xf numFmtId="0" fontId="1" fillId="40" borderId="38" xfId="46" applyFont="1" applyFill="1" applyBorder="1" applyAlignment="1">
      <alignment horizontal="center" vertical="center"/>
      <protection/>
    </xf>
    <xf numFmtId="0" fontId="1" fillId="45" borderId="56" xfId="46" applyFont="1" applyFill="1" applyBorder="1" applyAlignment="1">
      <alignment horizontal="center" vertical="center"/>
      <protection/>
    </xf>
    <xf numFmtId="0" fontId="4" fillId="40" borderId="23" xfId="46" applyFont="1" applyFill="1" applyBorder="1" applyAlignment="1">
      <alignment horizontal="center" vertical="center"/>
      <protection/>
    </xf>
    <xf numFmtId="1" fontId="1" fillId="49" borderId="33" xfId="46" applyNumberFormat="1" applyFont="1" applyFill="1" applyBorder="1" applyAlignment="1">
      <alignment horizontal="center" vertical="center" wrapText="1"/>
      <protection/>
    </xf>
    <xf numFmtId="1" fontId="1" fillId="49" borderId="34" xfId="46" applyNumberFormat="1" applyFont="1" applyFill="1" applyBorder="1" applyAlignment="1">
      <alignment horizontal="center" vertical="center" wrapText="1"/>
      <protection/>
    </xf>
    <xf numFmtId="1" fontId="1" fillId="49" borderId="35" xfId="46" applyNumberFormat="1" applyFont="1" applyFill="1" applyBorder="1" applyAlignment="1">
      <alignment horizontal="center" vertical="center" wrapText="1"/>
      <protection/>
    </xf>
    <xf numFmtId="1" fontId="1" fillId="49" borderId="36" xfId="46" applyNumberFormat="1" applyFont="1" applyFill="1" applyBorder="1" applyAlignment="1">
      <alignment horizontal="center" vertical="center" wrapText="1"/>
      <protection/>
    </xf>
    <xf numFmtId="0" fontId="1" fillId="40" borderId="56" xfId="46" applyFont="1" applyFill="1" applyBorder="1" applyAlignment="1">
      <alignment horizontal="center" vertical="center"/>
      <protection/>
    </xf>
    <xf numFmtId="1" fontId="1" fillId="51" borderId="33" xfId="46" applyNumberFormat="1" applyFont="1" applyFill="1" applyBorder="1" applyAlignment="1">
      <alignment horizontal="center" vertical="center" wrapText="1"/>
      <protection/>
    </xf>
    <xf numFmtId="1" fontId="1" fillId="51" borderId="34" xfId="46" applyNumberFormat="1" applyFont="1" applyFill="1" applyBorder="1" applyAlignment="1">
      <alignment horizontal="center" vertical="center" wrapText="1"/>
      <protection/>
    </xf>
    <xf numFmtId="1" fontId="1" fillId="51" borderId="35" xfId="46" applyNumberFormat="1" applyFont="1" applyFill="1" applyBorder="1" applyAlignment="1">
      <alignment horizontal="center" vertical="center" wrapText="1"/>
      <protection/>
    </xf>
    <xf numFmtId="1" fontId="1" fillId="51" borderId="36" xfId="46" applyNumberFormat="1" applyFont="1" applyFill="1" applyBorder="1" applyAlignment="1">
      <alignment horizontal="center" vertical="center" wrapText="1"/>
      <protection/>
    </xf>
    <xf numFmtId="0" fontId="1" fillId="51" borderId="54" xfId="46" applyFont="1" applyFill="1" applyBorder="1" applyAlignment="1">
      <alignment horizontal="center" vertical="center"/>
      <protection/>
    </xf>
    <xf numFmtId="0" fontId="1" fillId="51" borderId="57" xfId="46" applyFont="1" applyFill="1" applyBorder="1" applyAlignment="1">
      <alignment horizontal="center" vertical="center"/>
      <protection/>
    </xf>
    <xf numFmtId="1" fontId="1" fillId="51" borderId="48" xfId="46" applyNumberFormat="1" applyFont="1" applyFill="1" applyBorder="1" applyAlignment="1">
      <alignment horizontal="center" vertical="center"/>
      <protection/>
    </xf>
    <xf numFmtId="1" fontId="1" fillId="51" borderId="32" xfId="46" applyNumberFormat="1" applyFont="1" applyFill="1" applyBorder="1" applyAlignment="1">
      <alignment horizontal="center" vertical="center"/>
      <protection/>
    </xf>
    <xf numFmtId="0" fontId="7" fillId="39" borderId="54" xfId="46" applyFont="1" applyFill="1" applyBorder="1" applyAlignment="1">
      <alignment horizontal="center" vertical="center"/>
      <protection/>
    </xf>
    <xf numFmtId="0" fontId="7" fillId="39" borderId="0" xfId="46" applyFont="1" applyFill="1" applyBorder="1" applyAlignment="1">
      <alignment horizontal="center" vertical="center"/>
      <protection/>
    </xf>
    <xf numFmtId="0" fontId="1" fillId="28" borderId="40" xfId="46" applyFont="1" applyFill="1" applyBorder="1" applyAlignment="1">
      <alignment horizontal="center" vertical="center"/>
      <protection/>
    </xf>
    <xf numFmtId="1" fontId="1" fillId="28" borderId="40" xfId="46" applyNumberFormat="1" applyFont="1" applyFill="1" applyBorder="1" applyAlignment="1">
      <alignment horizontal="center" vertical="center"/>
      <protection/>
    </xf>
    <xf numFmtId="1" fontId="1" fillId="28" borderId="40" xfId="46" applyNumberFormat="1" applyFont="1" applyFill="1" applyBorder="1" applyAlignment="1">
      <alignment horizontal="center" vertical="center" wrapText="1"/>
      <protection/>
    </xf>
    <xf numFmtId="0" fontId="1" fillId="40" borderId="40" xfId="46" applyFont="1" applyFill="1" applyBorder="1" applyAlignment="1">
      <alignment horizontal="center" vertical="center"/>
      <protection/>
    </xf>
    <xf numFmtId="0" fontId="1" fillId="45" borderId="40" xfId="46" applyFont="1" applyFill="1" applyBorder="1" applyAlignment="1">
      <alignment horizontal="center" vertical="center"/>
      <protection/>
    </xf>
    <xf numFmtId="0" fontId="1" fillId="41" borderId="40" xfId="46" applyFont="1" applyFill="1" applyBorder="1" applyAlignment="1">
      <alignment horizontal="center" vertical="center"/>
      <protection/>
    </xf>
    <xf numFmtId="0" fontId="1" fillId="39" borderId="40" xfId="46" applyFont="1" applyFill="1" applyBorder="1" applyAlignment="1">
      <alignment horizontal="center" vertical="center"/>
      <protection/>
    </xf>
    <xf numFmtId="0" fontId="7" fillId="39" borderId="40" xfId="46" applyFont="1" applyFill="1" applyBorder="1" applyAlignment="1">
      <alignment horizontal="center" vertical="center"/>
      <protection/>
    </xf>
    <xf numFmtId="0" fontId="4" fillId="40" borderId="40" xfId="46" applyFont="1" applyFill="1" applyBorder="1" applyAlignment="1">
      <alignment horizontal="center" vertical="center"/>
      <protection/>
    </xf>
    <xf numFmtId="0" fontId="4" fillId="45" borderId="40" xfId="46" applyFont="1" applyFill="1" applyBorder="1" applyAlignment="1">
      <alignment horizontal="center" vertical="center"/>
      <protection/>
    </xf>
    <xf numFmtId="0" fontId="4" fillId="41" borderId="40" xfId="46" applyFont="1" applyFill="1" applyBorder="1" applyAlignment="1">
      <alignment horizontal="center" vertical="center"/>
      <protection/>
    </xf>
    <xf numFmtId="0" fontId="4" fillId="39" borderId="40" xfId="46" applyFont="1" applyFill="1" applyBorder="1" applyAlignment="1">
      <alignment horizontal="center" vertical="center"/>
      <protection/>
    </xf>
    <xf numFmtId="1" fontId="1" fillId="49" borderId="40" xfId="46" applyNumberFormat="1" applyFont="1" applyFill="1" applyBorder="1" applyAlignment="1">
      <alignment horizontal="center" vertical="center" wrapText="1"/>
      <protection/>
    </xf>
    <xf numFmtId="0" fontId="1" fillId="51" borderId="40" xfId="46" applyFont="1" applyFill="1" applyBorder="1" applyAlignment="1">
      <alignment horizontal="center" vertical="center"/>
      <protection/>
    </xf>
    <xf numFmtId="1" fontId="1" fillId="51" borderId="40" xfId="46" applyNumberFormat="1" applyFont="1" applyFill="1" applyBorder="1" applyAlignment="1">
      <alignment horizontal="center" vertical="center"/>
      <protection/>
    </xf>
    <xf numFmtId="1" fontId="1" fillId="51" borderId="40" xfId="46" applyNumberFormat="1" applyFont="1" applyFill="1" applyBorder="1" applyAlignment="1">
      <alignment horizontal="center" vertical="center" wrapText="1"/>
      <protection/>
    </xf>
    <xf numFmtId="0" fontId="7" fillId="39" borderId="45" xfId="46" applyFont="1" applyFill="1" applyBorder="1" applyAlignment="1">
      <alignment horizontal="center" vertical="center"/>
      <protection/>
    </xf>
    <xf numFmtId="0" fontId="7" fillId="39" borderId="43" xfId="46" applyFont="1" applyFill="1" applyBorder="1" applyAlignment="1">
      <alignment horizontal="center" vertical="center"/>
      <protection/>
    </xf>
    <xf numFmtId="0" fontId="7" fillId="39" borderId="60" xfId="46" applyFont="1" applyFill="1" applyBorder="1" applyAlignment="1">
      <alignment horizontal="center" vertical="center"/>
      <protection/>
    </xf>
    <xf numFmtId="0" fontId="7" fillId="39" borderId="58" xfId="46" applyFont="1" applyFill="1" applyBorder="1" applyAlignment="1">
      <alignment horizontal="center" vertical="center"/>
      <protection/>
    </xf>
    <xf numFmtId="0" fontId="7" fillId="39" borderId="49" xfId="46" applyFont="1" applyFill="1" applyBorder="1" applyAlignment="1">
      <alignment vertical="center"/>
      <protection/>
    </xf>
    <xf numFmtId="0" fontId="7" fillId="39" borderId="50" xfId="46" applyFont="1" applyFill="1" applyBorder="1" applyAlignment="1">
      <alignment vertical="center"/>
      <protection/>
    </xf>
    <xf numFmtId="0" fontId="1" fillId="0" borderId="42" xfId="46" applyFont="1" applyBorder="1">
      <alignment/>
      <protection/>
    </xf>
    <xf numFmtId="0" fontId="0" fillId="39" borderId="23" xfId="46" applyFont="1" applyFill="1" applyBorder="1" applyAlignment="1">
      <alignment horizontal="center" vertical="top"/>
      <protection/>
    </xf>
    <xf numFmtId="0" fontId="0" fillId="0" borderId="32" xfId="46" applyFont="1" applyBorder="1">
      <alignment/>
      <protection/>
    </xf>
    <xf numFmtId="0" fontId="0" fillId="0" borderId="32" xfId="46" applyBorder="1">
      <alignment/>
      <protection/>
    </xf>
    <xf numFmtId="0" fontId="0" fillId="0" borderId="0" xfId="46" applyFont="1">
      <alignment/>
      <protection/>
    </xf>
    <xf numFmtId="49" fontId="0" fillId="39" borderId="15" xfId="46" applyNumberFormat="1" applyFont="1" applyFill="1" applyBorder="1" applyAlignment="1">
      <alignment horizontal="center"/>
      <protection/>
    </xf>
    <xf numFmtId="49" fontId="0" fillId="39" borderId="20" xfId="46" applyNumberFormat="1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odovani-2011-201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86"/>
  <sheetViews>
    <sheetView showGridLines="0" zoomScalePageLayoutView="0" workbookViewId="0" topLeftCell="A1">
      <selection activeCell="N30" sqref="N30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14</v>
      </c>
      <c r="B4" s="24">
        <v>384</v>
      </c>
      <c r="C4" s="6">
        <v>1</v>
      </c>
      <c r="D4" s="18">
        <v>689</v>
      </c>
      <c r="E4" s="28">
        <v>2</v>
      </c>
      <c r="F4" s="24">
        <v>453</v>
      </c>
      <c r="G4" s="6">
        <v>7</v>
      </c>
      <c r="H4" s="18">
        <v>911</v>
      </c>
      <c r="I4" s="28">
        <v>2</v>
      </c>
      <c r="J4" s="24">
        <v>440</v>
      </c>
      <c r="K4" s="6">
        <v>2</v>
      </c>
      <c r="M4" s="36">
        <f aca="true" t="shared" si="0" ref="M4:M35">SUM(B4+D4+F4+H4+J4)</f>
        <v>2877</v>
      </c>
      <c r="N4" s="49">
        <v>1</v>
      </c>
    </row>
    <row r="5" spans="1:14" ht="12.75">
      <c r="A5" s="13" t="s">
        <v>12</v>
      </c>
      <c r="B5" s="25">
        <v>314</v>
      </c>
      <c r="C5" s="14">
        <v>3</v>
      </c>
      <c r="D5" s="19">
        <v>680</v>
      </c>
      <c r="E5" s="29">
        <v>3</v>
      </c>
      <c r="F5" s="25">
        <v>496</v>
      </c>
      <c r="G5" s="14">
        <v>2</v>
      </c>
      <c r="H5" s="19">
        <v>996</v>
      </c>
      <c r="I5" s="29">
        <v>1</v>
      </c>
      <c r="J5" s="25">
        <v>356</v>
      </c>
      <c r="K5" s="40" t="s">
        <v>129</v>
      </c>
      <c r="M5" s="9">
        <f t="shared" si="0"/>
        <v>2842</v>
      </c>
      <c r="N5" s="50">
        <v>2</v>
      </c>
    </row>
    <row r="6" spans="1:14" ht="12.75">
      <c r="A6" s="13" t="s">
        <v>10</v>
      </c>
      <c r="B6" s="25">
        <v>280</v>
      </c>
      <c r="C6" s="14">
        <v>5</v>
      </c>
      <c r="D6" s="19">
        <v>626</v>
      </c>
      <c r="E6" s="29">
        <v>4</v>
      </c>
      <c r="F6" s="25">
        <v>529</v>
      </c>
      <c r="G6" s="14">
        <v>1</v>
      </c>
      <c r="H6" s="19">
        <v>865</v>
      </c>
      <c r="I6" s="29">
        <v>3</v>
      </c>
      <c r="J6" s="25">
        <v>305</v>
      </c>
      <c r="K6" s="40" t="s">
        <v>122</v>
      </c>
      <c r="M6" s="9">
        <f t="shared" si="0"/>
        <v>2605</v>
      </c>
      <c r="N6" s="50">
        <v>3</v>
      </c>
    </row>
    <row r="7" spans="1:14" ht="12.75">
      <c r="A7" s="13" t="s">
        <v>30</v>
      </c>
      <c r="B7" s="25">
        <v>277</v>
      </c>
      <c r="C7" s="14">
        <v>6</v>
      </c>
      <c r="D7" s="19">
        <v>565</v>
      </c>
      <c r="E7" s="29">
        <v>7</v>
      </c>
      <c r="F7" s="25">
        <v>492</v>
      </c>
      <c r="G7" s="14">
        <v>5</v>
      </c>
      <c r="H7" s="19">
        <v>631</v>
      </c>
      <c r="I7" s="29">
        <v>8</v>
      </c>
      <c r="J7" s="25">
        <v>207</v>
      </c>
      <c r="K7" s="40" t="s">
        <v>71</v>
      </c>
      <c r="M7" s="9">
        <f t="shared" si="0"/>
        <v>2172</v>
      </c>
      <c r="N7" s="50">
        <v>4</v>
      </c>
    </row>
    <row r="8" spans="1:14" ht="12.75">
      <c r="A8" s="13" t="s">
        <v>157</v>
      </c>
      <c r="B8" s="25">
        <v>167</v>
      </c>
      <c r="C8" s="14">
        <v>10</v>
      </c>
      <c r="D8" s="19">
        <v>713</v>
      </c>
      <c r="E8" s="29">
        <v>1</v>
      </c>
      <c r="F8" s="25">
        <v>494</v>
      </c>
      <c r="G8" s="14">
        <v>4</v>
      </c>
      <c r="H8" s="19">
        <v>537</v>
      </c>
      <c r="I8" s="29">
        <v>11</v>
      </c>
      <c r="J8" s="25">
        <v>237</v>
      </c>
      <c r="K8" s="40" t="s">
        <v>67</v>
      </c>
      <c r="M8" s="9">
        <f t="shared" si="0"/>
        <v>2148</v>
      </c>
      <c r="N8" s="50">
        <v>5</v>
      </c>
    </row>
    <row r="9" spans="1:14" ht="12.75">
      <c r="A9" s="13" t="s">
        <v>21</v>
      </c>
      <c r="B9" s="25">
        <v>197</v>
      </c>
      <c r="C9" s="14">
        <v>9</v>
      </c>
      <c r="D9" s="19">
        <v>392</v>
      </c>
      <c r="E9" s="29">
        <v>9</v>
      </c>
      <c r="F9" s="25">
        <v>495</v>
      </c>
      <c r="G9" s="14">
        <v>3</v>
      </c>
      <c r="H9" s="19">
        <v>512</v>
      </c>
      <c r="I9" s="29">
        <v>13</v>
      </c>
      <c r="J9" s="25">
        <v>239</v>
      </c>
      <c r="K9" s="40" t="s">
        <v>123</v>
      </c>
      <c r="M9" s="9">
        <f t="shared" si="0"/>
        <v>1835</v>
      </c>
      <c r="N9" s="50">
        <v>6</v>
      </c>
    </row>
    <row r="10" spans="1:14" ht="12.75">
      <c r="A10" s="13" t="s">
        <v>150</v>
      </c>
      <c r="B10" s="25">
        <v>281</v>
      </c>
      <c r="C10" s="14">
        <v>4</v>
      </c>
      <c r="D10" s="19">
        <v>423</v>
      </c>
      <c r="E10" s="29">
        <v>8</v>
      </c>
      <c r="F10" s="25">
        <v>244</v>
      </c>
      <c r="G10" s="14">
        <v>13</v>
      </c>
      <c r="H10" s="19">
        <v>657</v>
      </c>
      <c r="I10" s="29">
        <v>7</v>
      </c>
      <c r="J10" s="25">
        <v>77</v>
      </c>
      <c r="K10" s="14">
        <v>20</v>
      </c>
      <c r="M10" s="9">
        <f t="shared" si="0"/>
        <v>1682</v>
      </c>
      <c r="N10" s="14">
        <v>7</v>
      </c>
    </row>
    <row r="11" spans="1:14" ht="12.75">
      <c r="A11" s="13" t="s">
        <v>153</v>
      </c>
      <c r="B11" s="25">
        <v>334</v>
      </c>
      <c r="C11" s="14">
        <v>2</v>
      </c>
      <c r="D11" s="19">
        <v>576</v>
      </c>
      <c r="E11" s="29">
        <v>5</v>
      </c>
      <c r="F11" s="25">
        <v>472</v>
      </c>
      <c r="G11" s="14">
        <v>6</v>
      </c>
      <c r="H11" s="19">
        <v>0</v>
      </c>
      <c r="I11" s="29"/>
      <c r="J11" s="25">
        <v>182</v>
      </c>
      <c r="K11" s="40" t="s">
        <v>121</v>
      </c>
      <c r="M11" s="9">
        <f t="shared" si="0"/>
        <v>1564</v>
      </c>
      <c r="N11" s="14">
        <v>8</v>
      </c>
    </row>
    <row r="12" spans="1:14" ht="12.75">
      <c r="A12" s="13" t="s">
        <v>17</v>
      </c>
      <c r="B12" s="25">
        <v>0</v>
      </c>
      <c r="C12" s="14"/>
      <c r="D12" s="19">
        <v>0</v>
      </c>
      <c r="E12" s="29"/>
      <c r="F12" s="25">
        <v>338</v>
      </c>
      <c r="G12" s="14">
        <v>9</v>
      </c>
      <c r="H12" s="19">
        <v>740</v>
      </c>
      <c r="I12" s="29">
        <v>5</v>
      </c>
      <c r="J12" s="25">
        <v>451</v>
      </c>
      <c r="K12" s="40" t="s">
        <v>156</v>
      </c>
      <c r="M12" s="9">
        <f t="shared" si="0"/>
        <v>1529</v>
      </c>
      <c r="N12" s="14">
        <v>9</v>
      </c>
    </row>
    <row r="13" spans="1:14" ht="12.75">
      <c r="A13" s="13" t="s">
        <v>143</v>
      </c>
      <c r="B13" s="25">
        <v>52</v>
      </c>
      <c r="C13" s="14">
        <v>15</v>
      </c>
      <c r="D13" s="19">
        <v>575</v>
      </c>
      <c r="E13" s="29">
        <v>6</v>
      </c>
      <c r="F13" s="25">
        <v>305</v>
      </c>
      <c r="G13" s="14">
        <v>10</v>
      </c>
      <c r="H13" s="19">
        <v>125</v>
      </c>
      <c r="I13" s="29">
        <v>6</v>
      </c>
      <c r="J13" s="25">
        <v>360</v>
      </c>
      <c r="K13" s="40" t="s">
        <v>137</v>
      </c>
      <c r="M13" s="9">
        <f t="shared" si="0"/>
        <v>1417</v>
      </c>
      <c r="N13" s="14">
        <v>10</v>
      </c>
    </row>
    <row r="14" spans="1:14" ht="12.75">
      <c r="A14" s="13" t="s">
        <v>11</v>
      </c>
      <c r="B14" s="25">
        <v>0</v>
      </c>
      <c r="C14" s="14"/>
      <c r="D14" s="19">
        <v>0</v>
      </c>
      <c r="E14" s="29"/>
      <c r="F14" s="25">
        <v>270</v>
      </c>
      <c r="G14" s="14">
        <v>12</v>
      </c>
      <c r="H14" s="19">
        <v>812</v>
      </c>
      <c r="I14" s="29">
        <v>4</v>
      </c>
      <c r="J14" s="25">
        <v>312</v>
      </c>
      <c r="K14" s="40" t="s">
        <v>136</v>
      </c>
      <c r="M14" s="9">
        <f t="shared" si="0"/>
        <v>1394</v>
      </c>
      <c r="N14" s="14">
        <v>11</v>
      </c>
    </row>
    <row r="15" spans="1:14" ht="12.75">
      <c r="A15" s="13" t="s">
        <v>139</v>
      </c>
      <c r="B15" s="25">
        <v>0</v>
      </c>
      <c r="C15" s="14"/>
      <c r="D15" s="19">
        <v>0</v>
      </c>
      <c r="E15" s="29"/>
      <c r="F15" s="25">
        <v>215</v>
      </c>
      <c r="G15" s="14">
        <v>14</v>
      </c>
      <c r="H15" s="19">
        <v>559</v>
      </c>
      <c r="I15" s="29">
        <v>9</v>
      </c>
      <c r="J15" s="25">
        <v>370</v>
      </c>
      <c r="K15" s="40" t="s">
        <v>122</v>
      </c>
      <c r="M15" s="9">
        <f t="shared" si="0"/>
        <v>1144</v>
      </c>
      <c r="N15" s="14">
        <v>12</v>
      </c>
    </row>
    <row r="16" spans="1:14" ht="12.75">
      <c r="A16" s="13" t="s">
        <v>18</v>
      </c>
      <c r="B16" s="25">
        <v>0</v>
      </c>
      <c r="C16" s="14"/>
      <c r="D16" s="19">
        <v>0</v>
      </c>
      <c r="E16" s="29"/>
      <c r="F16" s="25">
        <v>365</v>
      </c>
      <c r="G16" s="14">
        <v>8</v>
      </c>
      <c r="H16" s="19">
        <v>542</v>
      </c>
      <c r="I16" s="29">
        <v>10</v>
      </c>
      <c r="J16" s="25">
        <v>227</v>
      </c>
      <c r="K16" s="40" t="s">
        <v>134</v>
      </c>
      <c r="M16" s="9">
        <f t="shared" si="0"/>
        <v>1134</v>
      </c>
      <c r="N16" s="14">
        <v>13</v>
      </c>
    </row>
    <row r="17" spans="1:14" ht="12.75">
      <c r="A17" s="13" t="s">
        <v>154</v>
      </c>
      <c r="B17" s="25">
        <v>0</v>
      </c>
      <c r="C17" s="14"/>
      <c r="D17" s="19">
        <v>0</v>
      </c>
      <c r="E17" s="29"/>
      <c r="F17" s="25">
        <v>236</v>
      </c>
      <c r="G17" s="14">
        <v>11</v>
      </c>
      <c r="H17" s="19">
        <v>525</v>
      </c>
      <c r="I17" s="29">
        <v>12</v>
      </c>
      <c r="J17" s="25">
        <v>358</v>
      </c>
      <c r="K17" s="40" t="s">
        <v>133</v>
      </c>
      <c r="M17" s="9">
        <f t="shared" si="0"/>
        <v>1119</v>
      </c>
      <c r="N17" s="14">
        <v>14</v>
      </c>
    </row>
    <row r="18" spans="1:14" ht="12.75">
      <c r="A18" s="13" t="s">
        <v>144</v>
      </c>
      <c r="B18" s="25">
        <v>0</v>
      </c>
      <c r="C18" s="14"/>
      <c r="D18" s="19">
        <v>0</v>
      </c>
      <c r="E18" s="29"/>
      <c r="F18" s="25">
        <v>174</v>
      </c>
      <c r="G18" s="14">
        <v>17</v>
      </c>
      <c r="H18" s="19">
        <v>465</v>
      </c>
      <c r="I18" s="29">
        <v>15</v>
      </c>
      <c r="J18" s="25">
        <v>167</v>
      </c>
      <c r="K18" s="40" t="s">
        <v>126</v>
      </c>
      <c r="M18" s="9">
        <f t="shared" si="0"/>
        <v>806</v>
      </c>
      <c r="N18" s="14">
        <v>15</v>
      </c>
    </row>
    <row r="19" spans="1:14" ht="12.75">
      <c r="A19" s="13" t="s">
        <v>148</v>
      </c>
      <c r="B19" s="25">
        <v>0</v>
      </c>
      <c r="C19" s="14"/>
      <c r="D19" s="19">
        <v>0</v>
      </c>
      <c r="E19" s="29"/>
      <c r="F19" s="25">
        <v>202</v>
      </c>
      <c r="G19" s="14">
        <v>15</v>
      </c>
      <c r="H19" s="19">
        <v>350</v>
      </c>
      <c r="I19" s="29">
        <v>17</v>
      </c>
      <c r="J19" s="25">
        <v>215</v>
      </c>
      <c r="K19" s="40" t="s">
        <v>70</v>
      </c>
      <c r="M19" s="9">
        <f t="shared" si="0"/>
        <v>767</v>
      </c>
      <c r="N19" s="14">
        <v>16</v>
      </c>
    </row>
    <row r="20" spans="1:14" ht="12.75">
      <c r="A20" s="13" t="s">
        <v>13</v>
      </c>
      <c r="B20" s="25">
        <v>0</v>
      </c>
      <c r="C20" s="14"/>
      <c r="D20" s="19">
        <v>0</v>
      </c>
      <c r="E20" s="29"/>
      <c r="F20" s="25">
        <v>0</v>
      </c>
      <c r="G20" s="14"/>
      <c r="H20" s="19">
        <v>503</v>
      </c>
      <c r="I20" s="29">
        <v>14</v>
      </c>
      <c r="J20" s="25">
        <v>249</v>
      </c>
      <c r="K20" s="40" t="s">
        <v>141</v>
      </c>
      <c r="M20" s="9">
        <f t="shared" si="0"/>
        <v>752</v>
      </c>
      <c r="N20" s="14">
        <v>17</v>
      </c>
    </row>
    <row r="21" spans="1:14" ht="12.75">
      <c r="A21" s="13" t="s">
        <v>36</v>
      </c>
      <c r="B21" s="25">
        <v>0</v>
      </c>
      <c r="C21" s="14"/>
      <c r="D21" s="19">
        <v>0</v>
      </c>
      <c r="E21" s="29"/>
      <c r="F21" s="25">
        <v>91</v>
      </c>
      <c r="G21" s="14">
        <v>20</v>
      </c>
      <c r="H21" s="19">
        <v>423</v>
      </c>
      <c r="I21" s="29">
        <v>16</v>
      </c>
      <c r="J21" s="25">
        <v>221</v>
      </c>
      <c r="K21" s="40" t="s">
        <v>69</v>
      </c>
      <c r="M21" s="9">
        <f t="shared" si="0"/>
        <v>735</v>
      </c>
      <c r="N21" s="14">
        <v>18</v>
      </c>
    </row>
    <row r="22" spans="1:14" ht="12.75">
      <c r="A22" s="13" t="s">
        <v>149</v>
      </c>
      <c r="B22" s="25">
        <v>47</v>
      </c>
      <c r="C22" s="14">
        <v>16</v>
      </c>
      <c r="D22" s="19">
        <v>149</v>
      </c>
      <c r="E22" s="29">
        <v>13</v>
      </c>
      <c r="F22" s="25">
        <v>244</v>
      </c>
      <c r="G22" s="14">
        <v>13</v>
      </c>
      <c r="H22" s="19">
        <v>145</v>
      </c>
      <c r="I22" s="29">
        <v>18</v>
      </c>
      <c r="J22" s="25">
        <v>28</v>
      </c>
      <c r="K22" s="14">
        <v>21</v>
      </c>
      <c r="M22" s="9">
        <f t="shared" si="0"/>
        <v>613</v>
      </c>
      <c r="N22" s="14">
        <v>19</v>
      </c>
    </row>
    <row r="23" spans="1:14" ht="12.75">
      <c r="A23" s="13" t="s">
        <v>152</v>
      </c>
      <c r="B23" s="25">
        <v>213</v>
      </c>
      <c r="C23" s="14">
        <v>8</v>
      </c>
      <c r="D23" s="19">
        <v>336</v>
      </c>
      <c r="E23" s="29">
        <v>11</v>
      </c>
      <c r="F23" s="25">
        <v>42</v>
      </c>
      <c r="G23" s="14">
        <v>21</v>
      </c>
      <c r="H23" s="19">
        <v>0</v>
      </c>
      <c r="I23" s="29"/>
      <c r="J23" s="25">
        <v>0</v>
      </c>
      <c r="K23" s="40"/>
      <c r="M23" s="9">
        <f t="shared" si="0"/>
        <v>591</v>
      </c>
      <c r="N23" s="14">
        <v>20</v>
      </c>
    </row>
    <row r="24" spans="1:14" ht="12.75">
      <c r="A24" s="13" t="s">
        <v>155</v>
      </c>
      <c r="B24" s="25">
        <v>254</v>
      </c>
      <c r="C24" s="14">
        <v>7</v>
      </c>
      <c r="D24" s="19">
        <v>131</v>
      </c>
      <c r="E24" s="29">
        <v>14</v>
      </c>
      <c r="F24" s="25">
        <v>176</v>
      </c>
      <c r="G24" s="14">
        <v>16</v>
      </c>
      <c r="H24" s="19">
        <v>0</v>
      </c>
      <c r="I24" s="29"/>
      <c r="J24" s="25">
        <v>0</v>
      </c>
      <c r="K24" s="40"/>
      <c r="M24" s="9">
        <f t="shared" si="0"/>
        <v>561</v>
      </c>
      <c r="N24" s="14">
        <v>21</v>
      </c>
    </row>
    <row r="25" spans="1:14" ht="12.75">
      <c r="A25" s="13" t="s">
        <v>151</v>
      </c>
      <c r="B25" s="25">
        <v>102</v>
      </c>
      <c r="C25" s="14">
        <v>12</v>
      </c>
      <c r="D25" s="19">
        <v>347</v>
      </c>
      <c r="E25" s="29">
        <v>10</v>
      </c>
      <c r="F25" s="25">
        <v>30</v>
      </c>
      <c r="G25" s="14">
        <v>21</v>
      </c>
      <c r="H25" s="19">
        <v>0</v>
      </c>
      <c r="I25" s="29"/>
      <c r="J25" s="25">
        <v>0</v>
      </c>
      <c r="K25" s="40"/>
      <c r="M25" s="9">
        <f t="shared" si="0"/>
        <v>479</v>
      </c>
      <c r="N25" s="14">
        <v>22</v>
      </c>
    </row>
    <row r="26" spans="1:14" ht="12.75">
      <c r="A26" s="13" t="s">
        <v>34</v>
      </c>
      <c r="B26" s="25">
        <v>0</v>
      </c>
      <c r="C26" s="14"/>
      <c r="D26" s="19">
        <v>0</v>
      </c>
      <c r="E26" s="29"/>
      <c r="F26" s="25">
        <v>0</v>
      </c>
      <c r="G26" s="14"/>
      <c r="H26" s="19">
        <v>0</v>
      </c>
      <c r="I26" s="29"/>
      <c r="J26" s="25">
        <v>244</v>
      </c>
      <c r="K26" s="14">
        <v>10</v>
      </c>
      <c r="M26" s="9">
        <f t="shared" si="0"/>
        <v>244</v>
      </c>
      <c r="N26" s="14">
        <v>23</v>
      </c>
    </row>
    <row r="27" spans="1:14" ht="12.75">
      <c r="A27" s="13" t="s">
        <v>28</v>
      </c>
      <c r="B27" s="25">
        <v>161</v>
      </c>
      <c r="C27" s="14">
        <v>11</v>
      </c>
      <c r="D27" s="19">
        <v>37</v>
      </c>
      <c r="E27" s="29">
        <v>15</v>
      </c>
      <c r="F27" s="25">
        <v>0</v>
      </c>
      <c r="G27" s="14"/>
      <c r="H27" s="19">
        <v>0</v>
      </c>
      <c r="I27" s="29"/>
      <c r="J27" s="25">
        <v>0</v>
      </c>
      <c r="K27" s="40"/>
      <c r="M27" s="9">
        <f t="shared" si="0"/>
        <v>198</v>
      </c>
      <c r="N27" s="14">
        <v>24</v>
      </c>
    </row>
    <row r="28" spans="1:14" ht="12.75">
      <c r="A28" s="13" t="s">
        <v>43</v>
      </c>
      <c r="B28" s="25">
        <v>0</v>
      </c>
      <c r="C28" s="14"/>
      <c r="D28" s="19">
        <v>0</v>
      </c>
      <c r="E28" s="29"/>
      <c r="F28" s="25">
        <v>0</v>
      </c>
      <c r="G28" s="14"/>
      <c r="H28" s="19">
        <v>0</v>
      </c>
      <c r="I28" s="29"/>
      <c r="J28" s="25">
        <v>170</v>
      </c>
      <c r="K28" s="40" t="s">
        <v>115</v>
      </c>
      <c r="M28" s="9">
        <f t="shared" si="0"/>
        <v>170</v>
      </c>
      <c r="N28" s="14">
        <v>25</v>
      </c>
    </row>
    <row r="29" spans="1:14" ht="12.75">
      <c r="A29" s="13" t="s">
        <v>103</v>
      </c>
      <c r="B29" s="25">
        <v>87</v>
      </c>
      <c r="C29" s="14">
        <v>14</v>
      </c>
      <c r="D29" s="19">
        <v>21</v>
      </c>
      <c r="E29" s="29">
        <v>16</v>
      </c>
      <c r="F29" s="25">
        <v>0</v>
      </c>
      <c r="G29" s="14"/>
      <c r="H29" s="19">
        <v>0</v>
      </c>
      <c r="I29" s="29"/>
      <c r="J29" s="25">
        <v>0</v>
      </c>
      <c r="K29" s="40"/>
      <c r="M29" s="9">
        <f t="shared" si="0"/>
        <v>108</v>
      </c>
      <c r="N29" s="14">
        <v>26</v>
      </c>
    </row>
    <row r="30" spans="1:14" ht="12.75">
      <c r="A30" s="13" t="s">
        <v>104</v>
      </c>
      <c r="B30" s="25">
        <v>97</v>
      </c>
      <c r="C30" s="14">
        <v>13</v>
      </c>
      <c r="D30" s="19">
        <v>0</v>
      </c>
      <c r="E30" s="29"/>
      <c r="F30" s="25">
        <v>0</v>
      </c>
      <c r="G30" s="14"/>
      <c r="H30" s="19">
        <v>0</v>
      </c>
      <c r="I30" s="29"/>
      <c r="J30" s="25">
        <v>0</v>
      </c>
      <c r="K30" s="40"/>
      <c r="M30" s="9">
        <f t="shared" si="0"/>
        <v>97</v>
      </c>
      <c r="N30" s="14">
        <v>27</v>
      </c>
    </row>
    <row r="31" spans="1:14" ht="12.75">
      <c r="A31" s="13"/>
      <c r="B31" s="25"/>
      <c r="C31" s="14"/>
      <c r="D31" s="19"/>
      <c r="E31" s="29"/>
      <c r="F31" s="25"/>
      <c r="G31" s="14"/>
      <c r="H31" s="19"/>
      <c r="I31" s="29"/>
      <c r="J31" s="25"/>
      <c r="K31" s="40"/>
      <c r="M31" s="9">
        <f t="shared" si="0"/>
        <v>0</v>
      </c>
      <c r="N31" s="14"/>
    </row>
    <row r="32" spans="1:14" ht="12.75">
      <c r="A32" s="13"/>
      <c r="B32" s="25"/>
      <c r="C32" s="14"/>
      <c r="D32" s="19"/>
      <c r="E32" s="29"/>
      <c r="F32" s="25"/>
      <c r="G32" s="14"/>
      <c r="H32" s="19"/>
      <c r="I32" s="29"/>
      <c r="J32" s="25"/>
      <c r="K32" s="40"/>
      <c r="M32" s="9">
        <f t="shared" si="0"/>
        <v>0</v>
      </c>
      <c r="N32" s="14"/>
    </row>
    <row r="33" spans="1:14" ht="12.75">
      <c r="A33" s="13"/>
      <c r="B33" s="25"/>
      <c r="C33" s="14"/>
      <c r="D33" s="19"/>
      <c r="E33" s="29"/>
      <c r="F33" s="25"/>
      <c r="G33" s="14"/>
      <c r="H33" s="19"/>
      <c r="I33" s="29"/>
      <c r="J33" s="25"/>
      <c r="K33" s="40"/>
      <c r="M33" s="9">
        <f t="shared" si="0"/>
        <v>0</v>
      </c>
      <c r="N33" s="14"/>
    </row>
    <row r="34" spans="1:14" ht="12.75">
      <c r="A34" s="13"/>
      <c r="B34" s="25"/>
      <c r="C34" s="14"/>
      <c r="D34" s="19"/>
      <c r="E34" s="29"/>
      <c r="F34" s="25"/>
      <c r="G34" s="14"/>
      <c r="H34" s="19"/>
      <c r="I34" s="29"/>
      <c r="J34" s="25"/>
      <c r="K34" s="40"/>
      <c r="M34" s="9">
        <f t="shared" si="0"/>
        <v>0</v>
      </c>
      <c r="N34" s="14"/>
    </row>
    <row r="35" spans="1:14" ht="12.75">
      <c r="A35" s="13"/>
      <c r="B35" s="25"/>
      <c r="C35" s="14"/>
      <c r="D35" s="19"/>
      <c r="E35" s="29"/>
      <c r="F35" s="25"/>
      <c r="G35" s="14"/>
      <c r="H35" s="19"/>
      <c r="I35" s="29"/>
      <c r="J35" s="25"/>
      <c r="K35" s="40"/>
      <c r="M35" s="9">
        <f t="shared" si="0"/>
        <v>0</v>
      </c>
      <c r="N35" s="14"/>
    </row>
    <row r="36" spans="1:14" ht="12.75">
      <c r="A36" s="13"/>
      <c r="B36" s="25"/>
      <c r="C36" s="14"/>
      <c r="D36" s="19"/>
      <c r="E36" s="29"/>
      <c r="F36" s="25"/>
      <c r="G36" s="14"/>
      <c r="H36" s="19"/>
      <c r="I36" s="29"/>
      <c r="J36" s="25"/>
      <c r="K36" s="40"/>
      <c r="M36" s="9">
        <f aca="true" t="shared" si="1" ref="M36:M67">SUM(B36+D36+F36+H36+J36)</f>
        <v>0</v>
      </c>
      <c r="N36" s="14"/>
    </row>
    <row r="37" spans="1:14" ht="12.75">
      <c r="A37" s="13"/>
      <c r="B37" s="25"/>
      <c r="C37" s="14"/>
      <c r="D37" s="19"/>
      <c r="E37" s="29"/>
      <c r="F37" s="25"/>
      <c r="G37" s="14"/>
      <c r="H37" s="19"/>
      <c r="I37" s="29"/>
      <c r="J37" s="25"/>
      <c r="K37" s="40"/>
      <c r="M37" s="9">
        <f t="shared" si="1"/>
        <v>0</v>
      </c>
      <c r="N37" s="14"/>
    </row>
    <row r="38" spans="1:14" ht="12.75">
      <c r="A38" s="13"/>
      <c r="B38" s="25"/>
      <c r="C38" s="14"/>
      <c r="D38" s="19"/>
      <c r="E38" s="29"/>
      <c r="F38" s="25"/>
      <c r="G38" s="14"/>
      <c r="H38" s="19"/>
      <c r="I38" s="29"/>
      <c r="J38" s="25"/>
      <c r="K38" s="40"/>
      <c r="M38" s="9">
        <f t="shared" si="1"/>
        <v>0</v>
      </c>
      <c r="N38" s="14"/>
    </row>
    <row r="39" spans="1:14" ht="12.75">
      <c r="A39" s="13"/>
      <c r="B39" s="25"/>
      <c r="C39" s="14"/>
      <c r="D39" s="19"/>
      <c r="E39" s="29"/>
      <c r="F39" s="25"/>
      <c r="G39" s="14"/>
      <c r="H39" s="19"/>
      <c r="I39" s="29"/>
      <c r="J39" s="25"/>
      <c r="K39" s="40"/>
      <c r="M39" s="9">
        <f t="shared" si="1"/>
        <v>0</v>
      </c>
      <c r="N39" s="14"/>
    </row>
    <row r="40" spans="1:14" ht="12.75">
      <c r="A40" s="13"/>
      <c r="B40" s="25"/>
      <c r="C40" s="14"/>
      <c r="D40" s="19"/>
      <c r="E40" s="29"/>
      <c r="F40" s="25"/>
      <c r="G40" s="14"/>
      <c r="H40" s="19"/>
      <c r="I40" s="29"/>
      <c r="J40" s="25"/>
      <c r="K40" s="40"/>
      <c r="M40" s="9">
        <f t="shared" si="1"/>
        <v>0</v>
      </c>
      <c r="N40" s="14"/>
    </row>
    <row r="41" spans="1:14" ht="12.75">
      <c r="A41" s="13"/>
      <c r="B41" s="25"/>
      <c r="C41" s="14"/>
      <c r="D41" s="19"/>
      <c r="E41" s="29"/>
      <c r="F41" s="25"/>
      <c r="G41" s="14"/>
      <c r="H41" s="19"/>
      <c r="I41" s="29"/>
      <c r="J41" s="25"/>
      <c r="K41" s="40"/>
      <c r="M41" s="9">
        <f t="shared" si="1"/>
        <v>0</v>
      </c>
      <c r="N41" s="14"/>
    </row>
    <row r="42" spans="1:14" ht="12.75">
      <c r="A42" s="13"/>
      <c r="B42" s="25"/>
      <c r="C42" s="14"/>
      <c r="D42" s="19"/>
      <c r="E42" s="29"/>
      <c r="F42" s="25"/>
      <c r="G42" s="14"/>
      <c r="H42" s="19"/>
      <c r="I42" s="29"/>
      <c r="J42" s="25"/>
      <c r="K42" s="40"/>
      <c r="M42" s="9">
        <f t="shared" si="1"/>
        <v>0</v>
      </c>
      <c r="N42" s="14"/>
    </row>
    <row r="43" spans="1:14" ht="12.75">
      <c r="A43" s="13"/>
      <c r="B43" s="25"/>
      <c r="C43" s="14"/>
      <c r="D43" s="19"/>
      <c r="E43" s="29"/>
      <c r="F43" s="25"/>
      <c r="G43" s="14"/>
      <c r="H43" s="19"/>
      <c r="I43" s="29"/>
      <c r="J43" s="25"/>
      <c r="K43" s="40"/>
      <c r="M43" s="9">
        <f t="shared" si="1"/>
        <v>0</v>
      </c>
      <c r="N43" s="14"/>
    </row>
    <row r="44" spans="1:14" ht="12.75">
      <c r="A44" s="13"/>
      <c r="B44" s="25"/>
      <c r="C44" s="14"/>
      <c r="D44" s="19"/>
      <c r="E44" s="29"/>
      <c r="F44" s="25"/>
      <c r="G44" s="14"/>
      <c r="H44" s="19"/>
      <c r="I44" s="29"/>
      <c r="J44" s="25"/>
      <c r="K44" s="40"/>
      <c r="M44" s="9">
        <f t="shared" si="1"/>
        <v>0</v>
      </c>
      <c r="N44" s="14"/>
    </row>
    <row r="45" spans="1:14" ht="12.75">
      <c r="A45" s="13"/>
      <c r="B45" s="25"/>
      <c r="C45" s="14"/>
      <c r="D45" s="19"/>
      <c r="E45" s="29"/>
      <c r="F45" s="25"/>
      <c r="G45" s="14"/>
      <c r="H45" s="19"/>
      <c r="I45" s="29"/>
      <c r="J45" s="25"/>
      <c r="K45" s="40"/>
      <c r="M45" s="9">
        <f t="shared" si="1"/>
        <v>0</v>
      </c>
      <c r="N45" s="14"/>
    </row>
    <row r="46" spans="1:14" ht="12.75">
      <c r="A46" s="13"/>
      <c r="B46" s="25"/>
      <c r="C46" s="14"/>
      <c r="D46" s="19"/>
      <c r="E46" s="29"/>
      <c r="F46" s="25"/>
      <c r="G46" s="14"/>
      <c r="H46" s="19"/>
      <c r="I46" s="29"/>
      <c r="J46" s="25"/>
      <c r="K46" s="40"/>
      <c r="M46" s="9">
        <f t="shared" si="1"/>
        <v>0</v>
      </c>
      <c r="N46" s="14"/>
    </row>
    <row r="47" spans="1:14" ht="12.75">
      <c r="A47" s="13"/>
      <c r="B47" s="25"/>
      <c r="C47" s="14"/>
      <c r="D47" s="19"/>
      <c r="E47" s="29"/>
      <c r="F47" s="25"/>
      <c r="G47" s="14"/>
      <c r="H47" s="19"/>
      <c r="I47" s="29"/>
      <c r="J47" s="25"/>
      <c r="K47" s="40"/>
      <c r="M47" s="9">
        <f t="shared" si="1"/>
        <v>0</v>
      </c>
      <c r="N47" s="14"/>
    </row>
    <row r="48" spans="1:14" ht="12.75">
      <c r="A48" s="13"/>
      <c r="B48" s="25"/>
      <c r="C48" s="14"/>
      <c r="D48" s="19"/>
      <c r="E48" s="29"/>
      <c r="F48" s="25"/>
      <c r="G48" s="14"/>
      <c r="H48" s="19"/>
      <c r="I48" s="29"/>
      <c r="J48" s="25"/>
      <c r="K48" s="40"/>
      <c r="M48" s="9">
        <f t="shared" si="1"/>
        <v>0</v>
      </c>
      <c r="N48" s="14"/>
    </row>
    <row r="49" spans="1:14" ht="12.75">
      <c r="A49" s="13"/>
      <c r="B49" s="25"/>
      <c r="C49" s="14"/>
      <c r="D49" s="19"/>
      <c r="E49" s="29"/>
      <c r="F49" s="25"/>
      <c r="G49" s="14"/>
      <c r="H49" s="19"/>
      <c r="I49" s="29"/>
      <c r="J49" s="25"/>
      <c r="K49" s="40"/>
      <c r="M49" s="9">
        <f t="shared" si="1"/>
        <v>0</v>
      </c>
      <c r="N49" s="14"/>
    </row>
    <row r="50" spans="1:14" ht="12.75">
      <c r="A50" s="13"/>
      <c r="B50" s="25"/>
      <c r="C50" s="14"/>
      <c r="D50" s="19"/>
      <c r="E50" s="29"/>
      <c r="F50" s="25"/>
      <c r="G50" s="14"/>
      <c r="H50" s="19"/>
      <c r="I50" s="29"/>
      <c r="J50" s="25"/>
      <c r="K50" s="40"/>
      <c r="M50" s="9">
        <f t="shared" si="1"/>
        <v>0</v>
      </c>
      <c r="N50" s="14"/>
    </row>
    <row r="51" spans="1:14" ht="12.75">
      <c r="A51" s="13"/>
      <c r="B51" s="25"/>
      <c r="C51" s="14"/>
      <c r="D51" s="19"/>
      <c r="E51" s="29"/>
      <c r="F51" s="25"/>
      <c r="G51" s="14"/>
      <c r="H51" s="19"/>
      <c r="I51" s="29"/>
      <c r="J51" s="25"/>
      <c r="K51" s="40"/>
      <c r="M51" s="9">
        <f t="shared" si="1"/>
        <v>0</v>
      </c>
      <c r="N51" s="14"/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t="shared" si="1"/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44"/>
  <sheetViews>
    <sheetView showGridLines="0" zoomScalePageLayoutView="0" workbookViewId="0" topLeftCell="F1">
      <selection activeCell="R10" sqref="R10"/>
    </sheetView>
  </sheetViews>
  <sheetFormatPr defaultColWidth="9.140625" defaultRowHeight="12.75"/>
  <cols>
    <col min="1" max="1" width="3.8515625" style="99" customWidth="1"/>
    <col min="2" max="2" width="16.8515625" style="99" customWidth="1"/>
    <col min="3" max="3" width="23.7109375" style="99" customWidth="1"/>
    <col min="4" max="4" width="11.421875" style="110" customWidth="1"/>
    <col min="5" max="5" width="7.8515625" style="110" customWidth="1"/>
    <col min="6" max="6" width="12.7109375" style="110" customWidth="1"/>
    <col min="7" max="7" width="5.7109375" style="110" customWidth="1"/>
    <col min="8" max="8" width="12.7109375" style="110" customWidth="1"/>
    <col min="9" max="9" width="5.7109375" style="110" customWidth="1"/>
    <col min="10" max="10" width="12.7109375" style="110" customWidth="1"/>
    <col min="11" max="11" width="5.57421875" style="110" customWidth="1"/>
    <col min="12" max="12" width="13.28125" style="110" customWidth="1"/>
    <col min="13" max="13" width="7.140625" style="110" customWidth="1"/>
    <col min="14" max="14" width="4.57421875" style="99" customWidth="1"/>
    <col min="15" max="15" width="13.28125" style="99" customWidth="1"/>
    <col min="16" max="16" width="14.140625" style="152" customWidth="1"/>
    <col min="17" max="16384" width="9.140625" style="99" customWidth="1"/>
  </cols>
  <sheetData>
    <row r="1" spans="1:16" ht="36.75" customHeight="1" thickBot="1">
      <c r="A1" s="484" t="s">
        <v>473</v>
      </c>
      <c r="B1" s="485"/>
      <c r="C1" s="485"/>
      <c r="D1" s="480" t="s">
        <v>1</v>
      </c>
      <c r="E1" s="481"/>
      <c r="F1" s="488" t="s">
        <v>4</v>
      </c>
      <c r="G1" s="489"/>
      <c r="H1" s="490" t="s">
        <v>5</v>
      </c>
      <c r="I1" s="491"/>
      <c r="J1" s="492" t="s">
        <v>6</v>
      </c>
      <c r="K1" s="493"/>
      <c r="L1" s="480" t="s">
        <v>7</v>
      </c>
      <c r="M1" s="481"/>
      <c r="O1" s="482" t="s">
        <v>477</v>
      </c>
      <c r="P1" s="483"/>
    </row>
    <row r="2" spans="1:16" ht="17.25" customHeight="1" thickBot="1">
      <c r="A2" s="486"/>
      <c r="B2" s="487"/>
      <c r="C2" s="487"/>
      <c r="D2" s="223" t="s">
        <v>3</v>
      </c>
      <c r="E2" s="199" t="s">
        <v>2</v>
      </c>
      <c r="F2" s="223" t="s">
        <v>3</v>
      </c>
      <c r="G2" s="198" t="s">
        <v>2</v>
      </c>
      <c r="H2" s="224" t="s">
        <v>3</v>
      </c>
      <c r="I2" s="199" t="s">
        <v>2</v>
      </c>
      <c r="J2" s="223" t="s">
        <v>3</v>
      </c>
      <c r="K2" s="198" t="s">
        <v>2</v>
      </c>
      <c r="L2" s="224" t="s">
        <v>3</v>
      </c>
      <c r="M2" s="198" t="s">
        <v>2</v>
      </c>
      <c r="O2" s="207" t="s">
        <v>8</v>
      </c>
      <c r="P2" s="208" t="s">
        <v>82</v>
      </c>
    </row>
    <row r="3" spans="1:16" ht="15">
      <c r="A3" s="118">
        <v>1</v>
      </c>
      <c r="B3" s="131" t="s">
        <v>236</v>
      </c>
      <c r="C3" s="131" t="s">
        <v>258</v>
      </c>
      <c r="D3" s="220">
        <v>652</v>
      </c>
      <c r="E3" s="221" t="s">
        <v>402</v>
      </c>
      <c r="F3" s="209">
        <v>853</v>
      </c>
      <c r="G3" s="222" t="s">
        <v>406</v>
      </c>
      <c r="H3" s="228">
        <v>735</v>
      </c>
      <c r="I3" s="229" t="s">
        <v>403</v>
      </c>
      <c r="J3" s="235">
        <v>523</v>
      </c>
      <c r="K3" s="202" t="s">
        <v>403</v>
      </c>
      <c r="L3" s="209">
        <v>116</v>
      </c>
      <c r="M3" s="237" t="s">
        <v>409</v>
      </c>
      <c r="O3" s="133">
        <f aca="true" t="shared" si="0" ref="O3:O31">D3+F3+H3+J3+L3</f>
        <v>2879</v>
      </c>
      <c r="P3" s="134">
        <v>1</v>
      </c>
    </row>
    <row r="4" spans="1:16" ht="12.75">
      <c r="A4" s="144">
        <v>2</v>
      </c>
      <c r="B4" s="136" t="s">
        <v>305</v>
      </c>
      <c r="C4" s="136" t="s">
        <v>306</v>
      </c>
      <c r="D4" s="140">
        <v>639</v>
      </c>
      <c r="E4" s="180" t="s">
        <v>406</v>
      </c>
      <c r="F4" s="225">
        <v>1003</v>
      </c>
      <c r="G4" s="226" t="s">
        <v>403</v>
      </c>
      <c r="H4" s="230">
        <v>578</v>
      </c>
      <c r="I4" s="231" t="s">
        <v>402</v>
      </c>
      <c r="J4" s="140">
        <v>251</v>
      </c>
      <c r="K4" s="233" t="s">
        <v>401</v>
      </c>
      <c r="L4" s="140">
        <v>347</v>
      </c>
      <c r="M4" s="238" t="s">
        <v>410</v>
      </c>
      <c r="O4" s="133">
        <f t="shared" si="0"/>
        <v>2818</v>
      </c>
      <c r="P4" s="134">
        <v>2</v>
      </c>
    </row>
    <row r="5" spans="1:16" ht="12.75">
      <c r="A5" s="144">
        <v>3</v>
      </c>
      <c r="B5" s="136" t="s">
        <v>240</v>
      </c>
      <c r="C5" s="136" t="s">
        <v>266</v>
      </c>
      <c r="D5" s="140">
        <v>554</v>
      </c>
      <c r="E5" s="180" t="s">
        <v>408</v>
      </c>
      <c r="F5" s="225">
        <v>951</v>
      </c>
      <c r="G5" s="226" t="s">
        <v>399</v>
      </c>
      <c r="H5" s="140">
        <v>558</v>
      </c>
      <c r="I5" s="232" t="s">
        <v>406</v>
      </c>
      <c r="J5" s="140">
        <v>253</v>
      </c>
      <c r="K5" s="233" t="s">
        <v>426</v>
      </c>
      <c r="L5" s="140">
        <v>374</v>
      </c>
      <c r="M5" s="238" t="s">
        <v>408</v>
      </c>
      <c r="O5" s="133">
        <f t="shared" si="0"/>
        <v>2690</v>
      </c>
      <c r="P5" s="143">
        <v>3</v>
      </c>
    </row>
    <row r="6" spans="1:16" ht="12.75">
      <c r="A6" s="144">
        <v>4</v>
      </c>
      <c r="B6" s="136" t="s">
        <v>317</v>
      </c>
      <c r="C6" s="136" t="s">
        <v>318</v>
      </c>
      <c r="D6" s="140">
        <v>449</v>
      </c>
      <c r="E6" s="180" t="s">
        <v>410</v>
      </c>
      <c r="F6" s="140">
        <v>720</v>
      </c>
      <c r="G6" s="214" t="s">
        <v>400</v>
      </c>
      <c r="H6" s="140">
        <v>455</v>
      </c>
      <c r="I6" s="232" t="s">
        <v>408</v>
      </c>
      <c r="J6" s="140">
        <v>337</v>
      </c>
      <c r="K6" s="233" t="s">
        <v>427</v>
      </c>
      <c r="L6" s="234">
        <v>610</v>
      </c>
      <c r="M6" s="240" t="s">
        <v>156</v>
      </c>
      <c r="O6" s="133">
        <f t="shared" si="0"/>
        <v>2571</v>
      </c>
      <c r="P6" s="134">
        <v>4</v>
      </c>
    </row>
    <row r="7" spans="1:16" ht="12.75">
      <c r="A7" s="144">
        <v>5</v>
      </c>
      <c r="B7" s="160" t="s">
        <v>377</v>
      </c>
      <c r="C7" s="136" t="s">
        <v>268</v>
      </c>
      <c r="D7" s="140">
        <v>492</v>
      </c>
      <c r="E7" s="161" t="s">
        <v>427</v>
      </c>
      <c r="F7" s="140">
        <v>705</v>
      </c>
      <c r="G7" s="213" t="s">
        <v>408</v>
      </c>
      <c r="H7" s="140">
        <v>286</v>
      </c>
      <c r="I7" s="232" t="s">
        <v>426</v>
      </c>
      <c r="J7" s="140">
        <v>367</v>
      </c>
      <c r="K7" s="233" t="s">
        <v>398</v>
      </c>
      <c r="L7" s="234">
        <v>503</v>
      </c>
      <c r="M7" s="240" t="s">
        <v>399</v>
      </c>
      <c r="O7" s="133">
        <f t="shared" si="0"/>
        <v>2353</v>
      </c>
      <c r="P7" s="134">
        <v>5</v>
      </c>
    </row>
    <row r="8" spans="1:16" ht="12.75">
      <c r="A8" s="144">
        <v>6</v>
      </c>
      <c r="B8" s="136" t="s">
        <v>321</v>
      </c>
      <c r="C8" s="136" t="s">
        <v>276</v>
      </c>
      <c r="D8" s="140">
        <v>552</v>
      </c>
      <c r="E8" s="180" t="s">
        <v>424</v>
      </c>
      <c r="F8" s="140">
        <v>527</v>
      </c>
      <c r="G8" s="213" t="s">
        <v>404</v>
      </c>
      <c r="H8" s="140">
        <v>481</v>
      </c>
      <c r="I8" s="232" t="s">
        <v>398</v>
      </c>
      <c r="J8" s="140">
        <v>315</v>
      </c>
      <c r="K8" s="233" t="s">
        <v>420</v>
      </c>
      <c r="L8" s="234">
        <v>469</v>
      </c>
      <c r="M8" s="240" t="s">
        <v>402</v>
      </c>
      <c r="O8" s="133">
        <f t="shared" si="0"/>
        <v>2344</v>
      </c>
      <c r="P8" s="143">
        <v>6</v>
      </c>
    </row>
    <row r="9" spans="1:16" ht="12.75">
      <c r="A9" s="144">
        <v>7</v>
      </c>
      <c r="B9" s="136" t="s">
        <v>243</v>
      </c>
      <c r="C9" s="136" t="s">
        <v>270</v>
      </c>
      <c r="D9" s="140">
        <v>92</v>
      </c>
      <c r="E9" s="180" t="s">
        <v>416</v>
      </c>
      <c r="F9" s="225">
        <v>885</v>
      </c>
      <c r="G9" s="227" t="s">
        <v>402</v>
      </c>
      <c r="H9" s="230">
        <v>602</v>
      </c>
      <c r="I9" s="231" t="s">
        <v>399</v>
      </c>
      <c r="J9" s="236">
        <v>517</v>
      </c>
      <c r="K9" s="203" t="s">
        <v>399</v>
      </c>
      <c r="L9" s="140">
        <v>108</v>
      </c>
      <c r="M9" s="238" t="s">
        <v>416</v>
      </c>
      <c r="O9" s="133">
        <f t="shared" si="0"/>
        <v>2204</v>
      </c>
      <c r="P9" s="134">
        <v>7</v>
      </c>
    </row>
    <row r="10" spans="1:16" ht="12.75">
      <c r="A10" s="144">
        <v>8</v>
      </c>
      <c r="B10" s="136" t="s">
        <v>244</v>
      </c>
      <c r="C10" s="136" t="s">
        <v>272</v>
      </c>
      <c r="D10" s="140">
        <v>604</v>
      </c>
      <c r="E10" s="162" t="s">
        <v>400</v>
      </c>
      <c r="F10" s="140">
        <v>694</v>
      </c>
      <c r="G10" s="213" t="s">
        <v>424</v>
      </c>
      <c r="H10" s="140">
        <v>301</v>
      </c>
      <c r="I10" s="232" t="s">
        <v>420</v>
      </c>
      <c r="J10" s="140">
        <v>174</v>
      </c>
      <c r="K10" s="200">
        <v>26</v>
      </c>
      <c r="L10" s="140">
        <v>362</v>
      </c>
      <c r="M10" s="238" t="s">
        <v>427</v>
      </c>
      <c r="O10" s="133">
        <f t="shared" si="0"/>
        <v>2135</v>
      </c>
      <c r="P10" s="134">
        <v>8</v>
      </c>
    </row>
    <row r="11" spans="1:16" ht="12.75">
      <c r="A11" s="144">
        <v>9</v>
      </c>
      <c r="B11" s="136" t="s">
        <v>300</v>
      </c>
      <c r="C11" s="136" t="s">
        <v>269</v>
      </c>
      <c r="D11" s="140">
        <v>630</v>
      </c>
      <c r="E11" s="180" t="s">
        <v>398</v>
      </c>
      <c r="F11" s="140">
        <v>547</v>
      </c>
      <c r="G11" s="213" t="s">
        <v>407</v>
      </c>
      <c r="H11" s="140">
        <v>367</v>
      </c>
      <c r="I11" s="232" t="s">
        <v>427</v>
      </c>
      <c r="J11" s="140">
        <v>330</v>
      </c>
      <c r="K11" s="233" t="s">
        <v>419</v>
      </c>
      <c r="L11" s="140">
        <v>233</v>
      </c>
      <c r="M11" s="238" t="s">
        <v>407</v>
      </c>
      <c r="O11" s="133">
        <f t="shared" si="0"/>
        <v>2107</v>
      </c>
      <c r="P11" s="143">
        <v>9</v>
      </c>
    </row>
    <row r="12" spans="1:16" ht="12.75">
      <c r="A12" s="144">
        <v>10</v>
      </c>
      <c r="B12" s="136" t="s">
        <v>249</v>
      </c>
      <c r="C12" s="136" t="s">
        <v>278</v>
      </c>
      <c r="D12" s="140">
        <v>424</v>
      </c>
      <c r="E12" s="180" t="s">
        <v>405</v>
      </c>
      <c r="F12" s="140">
        <v>800</v>
      </c>
      <c r="G12" s="214" t="s">
        <v>398</v>
      </c>
      <c r="H12" s="140">
        <v>314</v>
      </c>
      <c r="I12" s="232" t="s">
        <v>405</v>
      </c>
      <c r="J12" s="140">
        <v>223</v>
      </c>
      <c r="K12" s="233" t="s">
        <v>414</v>
      </c>
      <c r="L12" s="140">
        <v>268</v>
      </c>
      <c r="M12" s="238" t="s">
        <v>423</v>
      </c>
      <c r="O12" s="133">
        <f t="shared" si="0"/>
        <v>2029</v>
      </c>
      <c r="P12" s="134">
        <v>10</v>
      </c>
    </row>
    <row r="13" spans="1:16" ht="12.75">
      <c r="A13" s="144">
        <v>11</v>
      </c>
      <c r="B13" s="136" t="s">
        <v>102</v>
      </c>
      <c r="C13" s="136" t="s">
        <v>326</v>
      </c>
      <c r="D13" s="210">
        <v>666</v>
      </c>
      <c r="E13" s="206" t="s">
        <v>403</v>
      </c>
      <c r="F13" s="140">
        <v>304</v>
      </c>
      <c r="G13" s="214" t="s">
        <v>409</v>
      </c>
      <c r="H13" s="140">
        <v>325</v>
      </c>
      <c r="I13" s="232" t="s">
        <v>410</v>
      </c>
      <c r="J13" s="140">
        <v>322</v>
      </c>
      <c r="K13" s="233" t="s">
        <v>405</v>
      </c>
      <c r="L13" s="140">
        <v>390</v>
      </c>
      <c r="M13" s="238" t="s">
        <v>400</v>
      </c>
      <c r="O13" s="133">
        <f t="shared" si="0"/>
        <v>2007</v>
      </c>
      <c r="P13" s="134">
        <v>11</v>
      </c>
    </row>
    <row r="14" spans="1:16" ht="12.75">
      <c r="A14" s="144">
        <v>12</v>
      </c>
      <c r="B14" s="136" t="s">
        <v>333</v>
      </c>
      <c r="C14" s="136" t="s">
        <v>334</v>
      </c>
      <c r="D14" s="140">
        <v>306</v>
      </c>
      <c r="E14" s="180" t="s">
        <v>411</v>
      </c>
      <c r="F14" s="140">
        <v>623</v>
      </c>
      <c r="G14" s="213" t="s">
        <v>427</v>
      </c>
      <c r="H14" s="140">
        <v>374</v>
      </c>
      <c r="I14" s="232" t="s">
        <v>421</v>
      </c>
      <c r="J14" s="236">
        <v>463</v>
      </c>
      <c r="K14" s="203" t="s">
        <v>402</v>
      </c>
      <c r="L14" s="140">
        <v>202</v>
      </c>
      <c r="M14" s="238" t="s">
        <v>414</v>
      </c>
      <c r="O14" s="133">
        <f t="shared" si="0"/>
        <v>1968</v>
      </c>
      <c r="P14" s="143">
        <v>12</v>
      </c>
    </row>
    <row r="15" spans="1:16" ht="12.75">
      <c r="A15" s="144">
        <v>13</v>
      </c>
      <c r="B15" s="190" t="s">
        <v>463</v>
      </c>
      <c r="C15" s="136" t="s">
        <v>320</v>
      </c>
      <c r="D15" s="140">
        <v>222</v>
      </c>
      <c r="E15" s="162" t="s">
        <v>425</v>
      </c>
      <c r="F15" s="140">
        <v>604</v>
      </c>
      <c r="G15" s="213" t="s">
        <v>405</v>
      </c>
      <c r="H15" s="140">
        <v>475</v>
      </c>
      <c r="I15" s="232" t="s">
        <v>400</v>
      </c>
      <c r="J15" s="140">
        <v>242</v>
      </c>
      <c r="K15" s="233" t="s">
        <v>407</v>
      </c>
      <c r="L15" s="140">
        <v>368</v>
      </c>
      <c r="M15" s="238" t="s">
        <v>424</v>
      </c>
      <c r="O15" s="133">
        <f t="shared" si="0"/>
        <v>1911</v>
      </c>
      <c r="P15" s="134">
        <v>13</v>
      </c>
    </row>
    <row r="16" spans="1:16" ht="12.75">
      <c r="A16" s="144">
        <v>14</v>
      </c>
      <c r="B16" s="136" t="s">
        <v>237</v>
      </c>
      <c r="C16" s="136" t="s">
        <v>261</v>
      </c>
      <c r="D16" s="210">
        <v>662</v>
      </c>
      <c r="E16" s="200" t="s">
        <v>399</v>
      </c>
      <c r="F16" s="140">
        <v>609</v>
      </c>
      <c r="G16" s="214" t="s">
        <v>410</v>
      </c>
      <c r="H16" s="140">
        <v>235</v>
      </c>
      <c r="I16" s="232" t="s">
        <v>407</v>
      </c>
      <c r="J16" s="140">
        <v>352</v>
      </c>
      <c r="K16" s="233" t="s">
        <v>400</v>
      </c>
      <c r="L16" s="140">
        <v>21</v>
      </c>
      <c r="M16" s="238" t="s">
        <v>415</v>
      </c>
      <c r="O16" s="133">
        <f t="shared" si="0"/>
        <v>1879</v>
      </c>
      <c r="P16" s="134">
        <v>14</v>
      </c>
    </row>
    <row r="17" spans="1:16" ht="12.75">
      <c r="A17" s="144">
        <v>15</v>
      </c>
      <c r="B17" s="154" t="s">
        <v>434</v>
      </c>
      <c r="C17" s="154" t="s">
        <v>435</v>
      </c>
      <c r="D17" s="140">
        <v>403</v>
      </c>
      <c r="E17" s="180" t="s">
        <v>420</v>
      </c>
      <c r="F17" s="140">
        <v>550</v>
      </c>
      <c r="G17" s="214" t="s">
        <v>426</v>
      </c>
      <c r="H17" s="140">
        <v>288</v>
      </c>
      <c r="I17" s="232" t="s">
        <v>423</v>
      </c>
      <c r="J17" s="140">
        <v>351</v>
      </c>
      <c r="K17" s="233" t="s">
        <v>408</v>
      </c>
      <c r="L17" s="140">
        <v>231</v>
      </c>
      <c r="M17" s="238" t="s">
        <v>411</v>
      </c>
      <c r="O17" s="133">
        <f t="shared" si="0"/>
        <v>1823</v>
      </c>
      <c r="P17" s="143">
        <v>15</v>
      </c>
    </row>
    <row r="18" spans="1:16" ht="12.75">
      <c r="A18" s="144">
        <v>16</v>
      </c>
      <c r="B18" s="154" t="s">
        <v>440</v>
      </c>
      <c r="C18" s="154" t="s">
        <v>441</v>
      </c>
      <c r="D18" s="140">
        <v>253</v>
      </c>
      <c r="E18" s="162" t="s">
        <v>413</v>
      </c>
      <c r="F18" s="140">
        <v>512</v>
      </c>
      <c r="G18" s="214" t="s">
        <v>414</v>
      </c>
      <c r="H18" s="140">
        <v>335</v>
      </c>
      <c r="I18" s="232" t="s">
        <v>419</v>
      </c>
      <c r="J18" s="140">
        <v>351</v>
      </c>
      <c r="K18" s="233" t="s">
        <v>421</v>
      </c>
      <c r="L18" s="140">
        <v>359</v>
      </c>
      <c r="M18" s="239" t="s">
        <v>419</v>
      </c>
      <c r="O18" s="133">
        <f t="shared" si="0"/>
        <v>1810</v>
      </c>
      <c r="P18" s="134">
        <v>16</v>
      </c>
    </row>
    <row r="19" spans="1:16" ht="12.75">
      <c r="A19" s="144">
        <v>17</v>
      </c>
      <c r="B19" s="160" t="s">
        <v>57</v>
      </c>
      <c r="C19" s="154" t="s">
        <v>358</v>
      </c>
      <c r="D19" s="140">
        <v>326</v>
      </c>
      <c r="E19" s="180" t="s">
        <v>404</v>
      </c>
      <c r="F19" s="177">
        <v>580</v>
      </c>
      <c r="G19" s="214" t="s">
        <v>423</v>
      </c>
      <c r="H19" s="140">
        <v>375</v>
      </c>
      <c r="I19" s="232" t="s">
        <v>424</v>
      </c>
      <c r="J19" s="140">
        <v>237</v>
      </c>
      <c r="K19" s="201">
        <v>19</v>
      </c>
      <c r="L19" s="140">
        <v>232</v>
      </c>
      <c r="M19" s="238" t="s">
        <v>404</v>
      </c>
      <c r="O19" s="133">
        <f t="shared" si="0"/>
        <v>1750</v>
      </c>
      <c r="P19" s="134">
        <v>17</v>
      </c>
    </row>
    <row r="20" spans="1:16" ht="12.75">
      <c r="A20" s="144">
        <v>18</v>
      </c>
      <c r="B20" s="154" t="s">
        <v>381</v>
      </c>
      <c r="C20" s="154" t="s">
        <v>431</v>
      </c>
      <c r="D20" s="140">
        <v>496</v>
      </c>
      <c r="E20" s="180" t="s">
        <v>421</v>
      </c>
      <c r="F20" s="140">
        <v>601</v>
      </c>
      <c r="G20" s="214" t="s">
        <v>420</v>
      </c>
      <c r="H20" s="140">
        <v>200</v>
      </c>
      <c r="I20" s="232" t="s">
        <v>412</v>
      </c>
      <c r="J20" s="140">
        <v>256</v>
      </c>
      <c r="K20" s="233" t="s">
        <v>423</v>
      </c>
      <c r="L20" s="140">
        <v>12</v>
      </c>
      <c r="M20" s="239" t="s">
        <v>448</v>
      </c>
      <c r="O20" s="133">
        <f t="shared" si="0"/>
        <v>1565</v>
      </c>
      <c r="P20" s="143">
        <v>18</v>
      </c>
    </row>
    <row r="21" spans="1:16" ht="12.75">
      <c r="A21" s="144">
        <v>19</v>
      </c>
      <c r="B21" s="154" t="s">
        <v>388</v>
      </c>
      <c r="C21" s="154" t="s">
        <v>439</v>
      </c>
      <c r="D21" s="177">
        <v>290</v>
      </c>
      <c r="E21" s="163" t="s">
        <v>414</v>
      </c>
      <c r="F21" s="140">
        <v>611</v>
      </c>
      <c r="G21" s="213" t="s">
        <v>419</v>
      </c>
      <c r="H21" s="140">
        <v>221</v>
      </c>
      <c r="I21" s="232" t="s">
        <v>404</v>
      </c>
      <c r="J21" s="140">
        <v>187</v>
      </c>
      <c r="K21" s="233" t="s">
        <v>422</v>
      </c>
      <c r="L21" s="140">
        <v>157</v>
      </c>
      <c r="M21" s="238" t="s">
        <v>429</v>
      </c>
      <c r="O21" s="133">
        <f t="shared" si="0"/>
        <v>1466</v>
      </c>
      <c r="P21" s="134">
        <v>19</v>
      </c>
    </row>
    <row r="22" spans="1:16" ht="12.75">
      <c r="A22" s="144">
        <v>20</v>
      </c>
      <c r="B22" s="136" t="s">
        <v>101</v>
      </c>
      <c r="C22" s="136" t="s">
        <v>275</v>
      </c>
      <c r="D22" s="140">
        <v>224</v>
      </c>
      <c r="E22" s="180" t="s">
        <v>422</v>
      </c>
      <c r="F22" s="140">
        <v>501</v>
      </c>
      <c r="G22" s="213" t="s">
        <v>413</v>
      </c>
      <c r="H22" s="140">
        <v>280</v>
      </c>
      <c r="I22" s="232" t="s">
        <v>401</v>
      </c>
      <c r="J22" s="140">
        <v>138</v>
      </c>
      <c r="K22" s="233" t="s">
        <v>417</v>
      </c>
      <c r="L22" s="140">
        <v>286</v>
      </c>
      <c r="M22" s="238" t="s">
        <v>420</v>
      </c>
      <c r="O22" s="133">
        <f t="shared" si="0"/>
        <v>1429</v>
      </c>
      <c r="P22" s="134">
        <v>20</v>
      </c>
    </row>
    <row r="23" spans="1:16" ht="12.75">
      <c r="A23" s="144">
        <v>21</v>
      </c>
      <c r="B23" s="158" t="s">
        <v>327</v>
      </c>
      <c r="C23" s="154" t="s">
        <v>328</v>
      </c>
      <c r="D23" s="140">
        <v>392</v>
      </c>
      <c r="E23" s="180" t="s">
        <v>426</v>
      </c>
      <c r="F23" s="140">
        <v>83</v>
      </c>
      <c r="G23" s="213" t="s">
        <v>448</v>
      </c>
      <c r="H23" s="140">
        <v>218</v>
      </c>
      <c r="I23" s="232" t="s">
        <v>411</v>
      </c>
      <c r="J23" s="140">
        <v>150</v>
      </c>
      <c r="K23" s="233" t="s">
        <v>429</v>
      </c>
      <c r="L23" s="140">
        <v>432</v>
      </c>
      <c r="M23" s="238" t="s">
        <v>398</v>
      </c>
      <c r="O23" s="133">
        <f t="shared" si="0"/>
        <v>1275</v>
      </c>
      <c r="P23" s="143">
        <v>21</v>
      </c>
    </row>
    <row r="24" spans="1:16" ht="12.75">
      <c r="A24" s="144">
        <v>22</v>
      </c>
      <c r="B24" s="154" t="s">
        <v>432</v>
      </c>
      <c r="C24" s="154" t="s">
        <v>433</v>
      </c>
      <c r="D24" s="140">
        <v>453</v>
      </c>
      <c r="E24" s="163" t="s">
        <v>419</v>
      </c>
      <c r="F24" s="140">
        <v>394</v>
      </c>
      <c r="G24" s="213" t="s">
        <v>429</v>
      </c>
      <c r="H24" s="140">
        <v>142</v>
      </c>
      <c r="I24" s="232" t="s">
        <v>428</v>
      </c>
      <c r="J24" s="140">
        <v>92</v>
      </c>
      <c r="K24" s="233" t="s">
        <v>456</v>
      </c>
      <c r="L24" s="140">
        <v>185</v>
      </c>
      <c r="M24" s="238" t="s">
        <v>425</v>
      </c>
      <c r="O24" s="133">
        <f t="shared" si="0"/>
        <v>1266</v>
      </c>
      <c r="P24" s="134">
        <v>22</v>
      </c>
    </row>
    <row r="25" spans="1:16" ht="12.75">
      <c r="A25" s="144">
        <v>23</v>
      </c>
      <c r="B25" s="136" t="s">
        <v>322</v>
      </c>
      <c r="C25" s="136" t="s">
        <v>323</v>
      </c>
      <c r="D25" s="140">
        <v>370</v>
      </c>
      <c r="E25" s="180" t="s">
        <v>401</v>
      </c>
      <c r="F25" s="140">
        <v>152</v>
      </c>
      <c r="G25" s="213" t="s">
        <v>417</v>
      </c>
      <c r="H25" s="140">
        <v>95</v>
      </c>
      <c r="I25" s="232" t="s">
        <v>415</v>
      </c>
      <c r="J25" s="140">
        <v>227</v>
      </c>
      <c r="K25" s="233" t="s">
        <v>411</v>
      </c>
      <c r="L25" s="140">
        <v>256</v>
      </c>
      <c r="M25" s="238" t="s">
        <v>71</v>
      </c>
      <c r="O25" s="133">
        <f t="shared" si="0"/>
        <v>1100</v>
      </c>
      <c r="P25" s="134">
        <v>23</v>
      </c>
    </row>
    <row r="26" spans="1:16" ht="12.75">
      <c r="A26" s="144">
        <v>24</v>
      </c>
      <c r="B26" s="190" t="s">
        <v>468</v>
      </c>
      <c r="C26" s="154" t="s">
        <v>436</v>
      </c>
      <c r="D26" s="140">
        <v>398</v>
      </c>
      <c r="E26" s="180" t="s">
        <v>423</v>
      </c>
      <c r="F26" s="140">
        <v>189</v>
      </c>
      <c r="G26" s="213" t="s">
        <v>416</v>
      </c>
      <c r="H26" s="140">
        <v>0</v>
      </c>
      <c r="I26" s="232" t="s">
        <v>455</v>
      </c>
      <c r="J26" s="140">
        <v>137</v>
      </c>
      <c r="K26" s="233" t="s">
        <v>418</v>
      </c>
      <c r="L26" s="140">
        <v>364</v>
      </c>
      <c r="M26" s="238" t="s">
        <v>421</v>
      </c>
      <c r="O26" s="133">
        <f t="shared" si="0"/>
        <v>1088</v>
      </c>
      <c r="P26" s="143">
        <v>24</v>
      </c>
    </row>
    <row r="27" spans="1:16" ht="12.75">
      <c r="A27" s="144">
        <v>25</v>
      </c>
      <c r="B27" s="154" t="s">
        <v>442</v>
      </c>
      <c r="C27" s="154" t="s">
        <v>443</v>
      </c>
      <c r="D27" s="140">
        <v>253</v>
      </c>
      <c r="E27" s="180" t="s">
        <v>412</v>
      </c>
      <c r="F27" s="177">
        <v>550</v>
      </c>
      <c r="G27" s="213" t="s">
        <v>401</v>
      </c>
      <c r="H27" s="140">
        <v>120</v>
      </c>
      <c r="I27" s="232" t="s">
        <v>409</v>
      </c>
      <c r="J27" s="140">
        <v>136</v>
      </c>
      <c r="K27" s="233" t="s">
        <v>416</v>
      </c>
      <c r="L27" s="140">
        <v>26</v>
      </c>
      <c r="M27" s="238" t="s">
        <v>417</v>
      </c>
      <c r="O27" s="133">
        <f t="shared" si="0"/>
        <v>1085</v>
      </c>
      <c r="P27" s="134">
        <v>25</v>
      </c>
    </row>
    <row r="28" spans="1:16" ht="12.75">
      <c r="A28" s="144">
        <v>26</v>
      </c>
      <c r="B28" s="154" t="s">
        <v>47</v>
      </c>
      <c r="C28" s="154" t="s">
        <v>446</v>
      </c>
      <c r="D28" s="140">
        <v>157</v>
      </c>
      <c r="E28" s="180" t="s">
        <v>409</v>
      </c>
      <c r="F28" s="140">
        <v>475</v>
      </c>
      <c r="G28" s="213" t="s">
        <v>412</v>
      </c>
      <c r="H28" s="140">
        <v>188</v>
      </c>
      <c r="I28" s="232" t="s">
        <v>425</v>
      </c>
      <c r="J28" s="140">
        <v>97</v>
      </c>
      <c r="K28" s="233" t="s">
        <v>448</v>
      </c>
      <c r="L28" s="140">
        <v>151</v>
      </c>
      <c r="M28" s="238" t="s">
        <v>428</v>
      </c>
      <c r="O28" s="133">
        <f t="shared" si="0"/>
        <v>1068</v>
      </c>
      <c r="P28" s="134">
        <v>26</v>
      </c>
    </row>
    <row r="29" spans="1:16" ht="12.75">
      <c r="A29" s="144">
        <v>27</v>
      </c>
      <c r="B29" s="154" t="s">
        <v>397</v>
      </c>
      <c r="C29" s="154" t="s">
        <v>447</v>
      </c>
      <c r="D29" s="140">
        <v>125</v>
      </c>
      <c r="E29" s="180" t="s">
        <v>418</v>
      </c>
      <c r="F29" s="140">
        <v>430</v>
      </c>
      <c r="G29" s="213" t="s">
        <v>425</v>
      </c>
      <c r="H29" s="140">
        <v>106</v>
      </c>
      <c r="I29" s="232" t="s">
        <v>416</v>
      </c>
      <c r="J29" s="140">
        <v>116</v>
      </c>
      <c r="K29" s="233" t="s">
        <v>415</v>
      </c>
      <c r="L29" s="177">
        <v>181</v>
      </c>
      <c r="M29" s="238" t="s">
        <v>375</v>
      </c>
      <c r="O29" s="133">
        <f t="shared" si="0"/>
        <v>958</v>
      </c>
      <c r="P29" s="143">
        <v>27</v>
      </c>
    </row>
    <row r="30" spans="1:16" ht="12.75">
      <c r="A30" s="144">
        <v>28</v>
      </c>
      <c r="B30" s="154" t="s">
        <v>437</v>
      </c>
      <c r="C30" s="154" t="s">
        <v>438</v>
      </c>
      <c r="D30" s="140">
        <v>336</v>
      </c>
      <c r="E30" s="162" t="s">
        <v>407</v>
      </c>
      <c r="F30" s="140">
        <v>423</v>
      </c>
      <c r="G30" s="213" t="s">
        <v>375</v>
      </c>
      <c r="H30" s="140">
        <v>31</v>
      </c>
      <c r="I30" s="232" t="s">
        <v>456</v>
      </c>
      <c r="J30" s="140">
        <v>149</v>
      </c>
      <c r="K30" s="233" t="s">
        <v>409</v>
      </c>
      <c r="L30" s="177">
        <v>4</v>
      </c>
      <c r="M30" s="238" t="s">
        <v>456</v>
      </c>
      <c r="O30" s="133">
        <f t="shared" si="0"/>
        <v>943</v>
      </c>
      <c r="P30" s="134">
        <v>28</v>
      </c>
    </row>
    <row r="31" spans="1:16" ht="12.75">
      <c r="A31" s="144">
        <v>29</v>
      </c>
      <c r="B31" s="154" t="s">
        <v>444</v>
      </c>
      <c r="C31" s="154" t="s">
        <v>445</v>
      </c>
      <c r="D31" s="140">
        <v>222</v>
      </c>
      <c r="E31" s="162" t="s">
        <v>375</v>
      </c>
      <c r="F31" s="140">
        <v>455</v>
      </c>
      <c r="G31" s="213" t="s">
        <v>422</v>
      </c>
      <c r="H31" s="140">
        <v>30</v>
      </c>
      <c r="I31" s="232" t="s">
        <v>457</v>
      </c>
      <c r="J31" s="140">
        <v>223</v>
      </c>
      <c r="K31" s="233" t="s">
        <v>413</v>
      </c>
      <c r="L31" s="140">
        <v>2</v>
      </c>
      <c r="M31" s="238" t="s">
        <v>457</v>
      </c>
      <c r="O31" s="133">
        <f t="shared" si="0"/>
        <v>932</v>
      </c>
      <c r="P31" s="134">
        <v>29</v>
      </c>
    </row>
    <row r="32" spans="1:16" ht="12.75">
      <c r="A32" s="144">
        <v>30</v>
      </c>
      <c r="B32" s="189" t="s">
        <v>449</v>
      </c>
      <c r="C32" s="189" t="s">
        <v>450</v>
      </c>
      <c r="D32" s="140"/>
      <c r="E32" s="187"/>
      <c r="F32" s="140">
        <v>526</v>
      </c>
      <c r="G32" s="214" t="s">
        <v>411</v>
      </c>
      <c r="H32" s="185">
        <v>217</v>
      </c>
      <c r="I32" s="232" t="s">
        <v>414</v>
      </c>
      <c r="J32" s="216">
        <v>66</v>
      </c>
      <c r="K32" s="233" t="s">
        <v>457</v>
      </c>
      <c r="L32" s="140">
        <v>0</v>
      </c>
      <c r="M32" s="238" t="s">
        <v>469</v>
      </c>
      <c r="O32" s="133">
        <f>F32+H32+J32</f>
        <v>809</v>
      </c>
      <c r="P32" s="143">
        <v>30</v>
      </c>
    </row>
    <row r="33" spans="1:16" ht="12.75">
      <c r="A33" s="144">
        <v>31</v>
      </c>
      <c r="B33" s="158" t="s">
        <v>397</v>
      </c>
      <c r="C33" s="158" t="s">
        <v>459</v>
      </c>
      <c r="D33" s="177"/>
      <c r="E33" s="188"/>
      <c r="F33" s="140"/>
      <c r="G33" s="138"/>
      <c r="H33" s="140">
        <v>153</v>
      </c>
      <c r="I33" s="232" t="s">
        <v>429</v>
      </c>
      <c r="J33" s="140">
        <v>184</v>
      </c>
      <c r="K33" s="233" t="s">
        <v>425</v>
      </c>
      <c r="L33" s="140">
        <v>459</v>
      </c>
      <c r="M33" s="238" t="s">
        <v>406</v>
      </c>
      <c r="O33" s="133">
        <f aca="true" t="shared" si="1" ref="O33:O41">D33+F33+H33+J33+L33</f>
        <v>796</v>
      </c>
      <c r="P33" s="134">
        <v>31</v>
      </c>
    </row>
    <row r="34" spans="1:16" ht="12.75">
      <c r="A34" s="144">
        <v>32</v>
      </c>
      <c r="B34" s="136" t="s">
        <v>290</v>
      </c>
      <c r="C34" s="136" t="s">
        <v>293</v>
      </c>
      <c r="D34" s="140">
        <v>174</v>
      </c>
      <c r="E34" s="162" t="s">
        <v>429</v>
      </c>
      <c r="F34" s="140">
        <v>112</v>
      </c>
      <c r="G34" s="213" t="s">
        <v>415</v>
      </c>
      <c r="H34" s="140">
        <v>200</v>
      </c>
      <c r="I34" s="232" t="s">
        <v>413</v>
      </c>
      <c r="J34" s="140">
        <v>45</v>
      </c>
      <c r="K34" s="200">
        <v>37</v>
      </c>
      <c r="L34" s="140">
        <v>234</v>
      </c>
      <c r="M34" s="238" t="s">
        <v>401</v>
      </c>
      <c r="O34" s="133">
        <f t="shared" si="1"/>
        <v>765</v>
      </c>
      <c r="P34" s="134">
        <v>32</v>
      </c>
    </row>
    <row r="35" spans="1:16" ht="12.75">
      <c r="A35" s="144">
        <v>33</v>
      </c>
      <c r="B35" s="189" t="s">
        <v>461</v>
      </c>
      <c r="C35" s="189" t="s">
        <v>462</v>
      </c>
      <c r="D35" s="140"/>
      <c r="E35" s="138"/>
      <c r="F35" s="140"/>
      <c r="G35" s="142"/>
      <c r="H35" s="140"/>
      <c r="I35" s="138"/>
      <c r="J35" s="140">
        <v>444</v>
      </c>
      <c r="K35" s="233" t="s">
        <v>406</v>
      </c>
      <c r="L35" s="140">
        <v>309</v>
      </c>
      <c r="M35" s="238" t="s">
        <v>405</v>
      </c>
      <c r="O35" s="133">
        <f t="shared" si="1"/>
        <v>753</v>
      </c>
      <c r="P35" s="143">
        <v>33</v>
      </c>
    </row>
    <row r="36" spans="1:16" ht="12.75">
      <c r="A36" s="144">
        <v>34</v>
      </c>
      <c r="B36" s="186" t="s">
        <v>149</v>
      </c>
      <c r="C36" s="160" t="s">
        <v>458</v>
      </c>
      <c r="D36" s="211"/>
      <c r="E36" s="188"/>
      <c r="F36" s="140"/>
      <c r="G36" s="142"/>
      <c r="H36" s="140">
        <v>185</v>
      </c>
      <c r="I36" s="232" t="s">
        <v>375</v>
      </c>
      <c r="J36" s="140">
        <v>324</v>
      </c>
      <c r="K36" s="233" t="s">
        <v>410</v>
      </c>
      <c r="L36" s="140">
        <v>188</v>
      </c>
      <c r="M36" s="238" t="s">
        <v>422</v>
      </c>
      <c r="O36" s="133">
        <f t="shared" si="1"/>
        <v>697</v>
      </c>
      <c r="P36" s="134">
        <v>34</v>
      </c>
    </row>
    <row r="37" spans="1:16" ht="12.75">
      <c r="A37" s="144">
        <v>35</v>
      </c>
      <c r="B37" s="158" t="s">
        <v>146</v>
      </c>
      <c r="C37" s="158" t="s">
        <v>460</v>
      </c>
      <c r="D37" s="140"/>
      <c r="E37" s="164"/>
      <c r="F37" s="140"/>
      <c r="G37" s="142"/>
      <c r="H37" s="140">
        <v>101</v>
      </c>
      <c r="I37" s="232" t="s">
        <v>417</v>
      </c>
      <c r="J37" s="140">
        <v>221</v>
      </c>
      <c r="K37" s="233" t="s">
        <v>412</v>
      </c>
      <c r="L37" s="140">
        <v>201</v>
      </c>
      <c r="M37" s="238" t="s">
        <v>413</v>
      </c>
      <c r="O37" s="133">
        <f t="shared" si="1"/>
        <v>523</v>
      </c>
      <c r="P37" s="134">
        <v>35</v>
      </c>
    </row>
    <row r="38" spans="1:16" ht="12.75">
      <c r="A38" s="144">
        <v>36</v>
      </c>
      <c r="B38" s="189" t="s">
        <v>453</v>
      </c>
      <c r="C38" s="186" t="s">
        <v>451</v>
      </c>
      <c r="D38" s="140"/>
      <c r="E38" s="188"/>
      <c r="F38" s="140">
        <v>385</v>
      </c>
      <c r="G38" s="214" t="s">
        <v>428</v>
      </c>
      <c r="H38" s="185">
        <v>110</v>
      </c>
      <c r="I38" s="232" t="s">
        <v>418</v>
      </c>
      <c r="J38" s="140">
        <v>0</v>
      </c>
      <c r="K38" s="233" t="s">
        <v>467</v>
      </c>
      <c r="L38" s="140">
        <v>0</v>
      </c>
      <c r="M38" s="239" t="s">
        <v>469</v>
      </c>
      <c r="O38" s="133">
        <f t="shared" si="1"/>
        <v>495</v>
      </c>
      <c r="P38" s="143">
        <v>36</v>
      </c>
    </row>
    <row r="39" spans="1:16" ht="12.75">
      <c r="A39" s="144">
        <v>37</v>
      </c>
      <c r="B39" s="189" t="s">
        <v>255</v>
      </c>
      <c r="C39" s="189" t="s">
        <v>299</v>
      </c>
      <c r="D39" s="140"/>
      <c r="E39" s="138"/>
      <c r="F39" s="211"/>
      <c r="G39" s="138"/>
      <c r="H39" s="140"/>
      <c r="I39" s="138"/>
      <c r="J39" s="140">
        <v>351</v>
      </c>
      <c r="K39" s="233" t="s">
        <v>424</v>
      </c>
      <c r="L39" s="140">
        <v>113</v>
      </c>
      <c r="M39" s="238" t="s">
        <v>418</v>
      </c>
      <c r="O39" s="133">
        <f t="shared" si="1"/>
        <v>464</v>
      </c>
      <c r="P39" s="134">
        <v>37</v>
      </c>
    </row>
    <row r="40" spans="1:16" ht="12.75">
      <c r="A40" s="144">
        <v>38</v>
      </c>
      <c r="B40" s="190" t="s">
        <v>454</v>
      </c>
      <c r="C40" s="190" t="s">
        <v>452</v>
      </c>
      <c r="D40" s="140"/>
      <c r="E40" s="188"/>
      <c r="F40" s="140">
        <v>298</v>
      </c>
      <c r="G40" s="215">
        <v>30</v>
      </c>
      <c r="H40" s="140">
        <v>32</v>
      </c>
      <c r="I40" s="232" t="s">
        <v>448</v>
      </c>
      <c r="J40" s="140">
        <v>14</v>
      </c>
      <c r="K40" s="233" t="s">
        <v>455</v>
      </c>
      <c r="L40" s="140">
        <v>0</v>
      </c>
      <c r="M40" s="239" t="s">
        <v>469</v>
      </c>
      <c r="O40" s="133">
        <f t="shared" si="1"/>
        <v>344</v>
      </c>
      <c r="P40" s="134">
        <v>38</v>
      </c>
    </row>
    <row r="41" spans="1:16" ht="12.75">
      <c r="A41" s="144">
        <v>39</v>
      </c>
      <c r="B41" s="189" t="s">
        <v>464</v>
      </c>
      <c r="C41" s="189" t="s">
        <v>465</v>
      </c>
      <c r="D41" s="212"/>
      <c r="E41" s="138"/>
      <c r="F41" s="140"/>
      <c r="G41" s="138"/>
      <c r="H41" s="140"/>
      <c r="I41" s="138"/>
      <c r="J41" s="140">
        <v>147</v>
      </c>
      <c r="K41" s="233" t="s">
        <v>428</v>
      </c>
      <c r="L41" s="140">
        <v>195</v>
      </c>
      <c r="M41" s="238" t="s">
        <v>412</v>
      </c>
      <c r="O41" s="133">
        <f t="shared" si="1"/>
        <v>342</v>
      </c>
      <c r="P41" s="143">
        <v>39</v>
      </c>
    </row>
    <row r="42" spans="1:16" ht="12.75">
      <c r="A42" s="144">
        <v>40</v>
      </c>
      <c r="B42" s="136" t="s">
        <v>238</v>
      </c>
      <c r="C42" s="136" t="s">
        <v>262</v>
      </c>
      <c r="D42" s="140">
        <v>166</v>
      </c>
      <c r="E42" s="180" t="s">
        <v>428</v>
      </c>
      <c r="F42" s="140">
        <v>696</v>
      </c>
      <c r="G42" s="213" t="s">
        <v>421</v>
      </c>
      <c r="H42" s="140">
        <v>191</v>
      </c>
      <c r="I42" s="232" t="s">
        <v>422</v>
      </c>
      <c r="J42" s="216" t="s">
        <v>466</v>
      </c>
      <c r="K42" s="178"/>
      <c r="L42" s="140"/>
      <c r="M42" s="175"/>
      <c r="O42" s="133"/>
      <c r="P42" s="143"/>
    </row>
    <row r="43" spans="1:16" ht="13.5" thickBot="1">
      <c r="A43" s="147">
        <v>41</v>
      </c>
      <c r="B43" s="218"/>
      <c r="C43" s="218"/>
      <c r="D43" s="125"/>
      <c r="E43" s="123"/>
      <c r="F43" s="125"/>
      <c r="G43" s="123"/>
      <c r="H43" s="125"/>
      <c r="I43" s="123"/>
      <c r="J43" s="125"/>
      <c r="K43" s="123"/>
      <c r="L43" s="125"/>
      <c r="M43" s="217"/>
      <c r="O43" s="219"/>
      <c r="P43" s="150"/>
    </row>
    <row r="44" ht="12.75">
      <c r="P44" s="151"/>
    </row>
  </sheetData>
  <sheetProtection/>
  <mergeCells count="7">
    <mergeCell ref="L1:M1"/>
    <mergeCell ref="O1:P1"/>
    <mergeCell ref="A1:C2"/>
    <mergeCell ref="D1:E1"/>
    <mergeCell ref="F1:G1"/>
    <mergeCell ref="H1:I1"/>
    <mergeCell ref="J1:K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62"/>
  <sheetViews>
    <sheetView showGridLines="0"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3.28125" style="99" customWidth="1"/>
    <col min="12" max="12" width="6.7109375" style="351" customWidth="1"/>
    <col min="13" max="16384" width="9.140625" style="99" customWidth="1"/>
  </cols>
  <sheetData>
    <row r="1" spans="1:12" ht="20.25" customHeight="1">
      <c r="A1" s="505" t="s">
        <v>473</v>
      </c>
      <c r="B1" s="506"/>
      <c r="C1" s="509" t="s">
        <v>470</v>
      </c>
      <c r="D1" s="510"/>
      <c r="E1" s="511" t="s">
        <v>471</v>
      </c>
      <c r="F1" s="512"/>
      <c r="G1" s="515" t="s">
        <v>472</v>
      </c>
      <c r="H1" s="516"/>
      <c r="I1" s="513"/>
      <c r="J1" s="514"/>
      <c r="K1" s="501" t="s">
        <v>477</v>
      </c>
      <c r="L1" s="502"/>
    </row>
    <row r="2" spans="1:12" ht="18" customHeight="1" thickBot="1">
      <c r="A2" s="507"/>
      <c r="B2" s="508"/>
      <c r="C2" s="517" t="s">
        <v>474</v>
      </c>
      <c r="D2" s="518"/>
      <c r="E2" s="519" t="s">
        <v>476</v>
      </c>
      <c r="F2" s="519"/>
      <c r="G2" s="494" t="s">
        <v>475</v>
      </c>
      <c r="H2" s="495"/>
      <c r="I2" s="496"/>
      <c r="J2" s="496"/>
      <c r="K2" s="503"/>
      <c r="L2" s="504"/>
    </row>
    <row r="3" spans="1:12" ht="19.5" customHeight="1">
      <c r="A3" s="507"/>
      <c r="B3" s="508"/>
      <c r="C3" s="277" t="s">
        <v>3</v>
      </c>
      <c r="D3" s="304" t="s">
        <v>2</v>
      </c>
      <c r="E3" s="303" t="s">
        <v>3</v>
      </c>
      <c r="F3" s="278" t="s">
        <v>2</v>
      </c>
      <c r="G3" s="279" t="s">
        <v>3</v>
      </c>
      <c r="H3" s="280" t="s">
        <v>2</v>
      </c>
      <c r="I3" s="281"/>
      <c r="J3" s="307"/>
      <c r="K3" s="354" t="s">
        <v>8</v>
      </c>
      <c r="L3" s="344" t="s">
        <v>82</v>
      </c>
    </row>
    <row r="4" spans="1:12" ht="12.75" customHeight="1">
      <c r="A4" s="355" t="s">
        <v>240</v>
      </c>
      <c r="B4" s="356" t="s">
        <v>266</v>
      </c>
      <c r="C4" s="357">
        <v>572</v>
      </c>
      <c r="D4" s="358" t="s">
        <v>399</v>
      </c>
      <c r="E4" s="359">
        <v>1178</v>
      </c>
      <c r="F4" s="360" t="s">
        <v>403</v>
      </c>
      <c r="G4" s="359">
        <v>1134</v>
      </c>
      <c r="H4" s="361">
        <v>3</v>
      </c>
      <c r="I4" s="359"/>
      <c r="J4" s="362"/>
      <c r="K4" s="129">
        <f aca="true" t="shared" si="0" ref="K4:K35">C4+E4+G4</f>
        <v>2884</v>
      </c>
      <c r="L4" s="363">
        <v>1</v>
      </c>
    </row>
    <row r="5" spans="1:12" ht="12.75">
      <c r="A5" s="286" t="s">
        <v>237</v>
      </c>
      <c r="B5" s="285" t="s">
        <v>261</v>
      </c>
      <c r="C5" s="244">
        <v>710</v>
      </c>
      <c r="D5" s="241" t="s">
        <v>403</v>
      </c>
      <c r="E5" s="191">
        <v>1012</v>
      </c>
      <c r="F5" s="258" t="s">
        <v>398</v>
      </c>
      <c r="G5" s="197">
        <v>868</v>
      </c>
      <c r="H5" s="264">
        <v>9</v>
      </c>
      <c r="I5" s="191"/>
      <c r="J5" s="308"/>
      <c r="K5" s="140">
        <f t="shared" si="0"/>
        <v>2590</v>
      </c>
      <c r="L5" s="345">
        <v>2</v>
      </c>
    </row>
    <row r="6" spans="1:12" ht="12.75">
      <c r="A6" s="286" t="s">
        <v>317</v>
      </c>
      <c r="B6" s="285" t="s">
        <v>318</v>
      </c>
      <c r="C6" s="244">
        <v>469</v>
      </c>
      <c r="D6" s="241" t="s">
        <v>402</v>
      </c>
      <c r="E6" s="191">
        <v>969</v>
      </c>
      <c r="F6" s="257" t="s">
        <v>400</v>
      </c>
      <c r="G6" s="197">
        <v>1066</v>
      </c>
      <c r="H6" s="264">
        <v>4</v>
      </c>
      <c r="I6" s="191"/>
      <c r="J6" s="308"/>
      <c r="K6" s="140">
        <f t="shared" si="0"/>
        <v>2504</v>
      </c>
      <c r="L6" s="345">
        <v>3</v>
      </c>
    </row>
    <row r="7" spans="1:12" ht="12.75">
      <c r="A7" s="284" t="s">
        <v>305</v>
      </c>
      <c r="B7" s="285" t="s">
        <v>306</v>
      </c>
      <c r="C7" s="244">
        <v>283</v>
      </c>
      <c r="D7" s="241" t="s">
        <v>401</v>
      </c>
      <c r="E7" s="191">
        <v>1074</v>
      </c>
      <c r="F7" s="258" t="s">
        <v>399</v>
      </c>
      <c r="G7" s="197">
        <v>867</v>
      </c>
      <c r="H7" s="339">
        <v>10</v>
      </c>
      <c r="I7" s="191"/>
      <c r="J7" s="308"/>
      <c r="K7" s="140">
        <f t="shared" si="0"/>
        <v>2224</v>
      </c>
      <c r="L7" s="352">
        <v>4</v>
      </c>
    </row>
    <row r="8" spans="1:12" ht="12.75">
      <c r="A8" s="287" t="s">
        <v>482</v>
      </c>
      <c r="B8" s="288" t="s">
        <v>483</v>
      </c>
      <c r="C8" s="247">
        <v>357</v>
      </c>
      <c r="D8" s="241" t="s">
        <v>421</v>
      </c>
      <c r="E8" s="191">
        <v>804</v>
      </c>
      <c r="F8" s="258" t="s">
        <v>424</v>
      </c>
      <c r="G8" s="197">
        <v>1053</v>
      </c>
      <c r="H8" s="264">
        <v>5</v>
      </c>
      <c r="I8" s="191"/>
      <c r="J8" s="308"/>
      <c r="K8" s="140">
        <f t="shared" si="0"/>
        <v>2214</v>
      </c>
      <c r="L8" s="352">
        <v>5</v>
      </c>
    </row>
    <row r="9" spans="1:12" ht="12.75">
      <c r="A9" s="287" t="s">
        <v>56</v>
      </c>
      <c r="B9" s="285" t="s">
        <v>269</v>
      </c>
      <c r="C9" s="244">
        <v>360</v>
      </c>
      <c r="D9" s="241" t="s">
        <v>408</v>
      </c>
      <c r="E9" s="191">
        <v>1044</v>
      </c>
      <c r="F9" s="257" t="s">
        <v>402</v>
      </c>
      <c r="G9" s="197">
        <v>671</v>
      </c>
      <c r="H9" s="264">
        <v>14</v>
      </c>
      <c r="I9" s="191"/>
      <c r="J9" s="308"/>
      <c r="K9" s="140">
        <f t="shared" si="0"/>
        <v>2075</v>
      </c>
      <c r="L9" s="345">
        <v>6</v>
      </c>
    </row>
    <row r="10" spans="1:12" ht="12.75">
      <c r="A10" s="289" t="s">
        <v>322</v>
      </c>
      <c r="B10" s="285" t="s">
        <v>323</v>
      </c>
      <c r="C10" s="244">
        <v>460</v>
      </c>
      <c r="D10" s="241" t="s">
        <v>406</v>
      </c>
      <c r="E10" s="191">
        <v>651</v>
      </c>
      <c r="F10" s="257" t="s">
        <v>410</v>
      </c>
      <c r="G10" s="197">
        <v>911</v>
      </c>
      <c r="H10" s="339">
        <v>7</v>
      </c>
      <c r="I10" s="191"/>
      <c r="J10" s="308"/>
      <c r="K10" s="140">
        <f t="shared" si="0"/>
        <v>2022</v>
      </c>
      <c r="L10" s="345">
        <v>7</v>
      </c>
    </row>
    <row r="11" spans="1:12" ht="12.75">
      <c r="A11" s="290" t="s">
        <v>497</v>
      </c>
      <c r="B11" s="291" t="s">
        <v>498</v>
      </c>
      <c r="C11" s="140">
        <v>109</v>
      </c>
      <c r="D11" s="241" t="s">
        <v>415</v>
      </c>
      <c r="E11" s="191">
        <v>667</v>
      </c>
      <c r="F11" s="261" t="s">
        <v>419</v>
      </c>
      <c r="G11" s="197">
        <v>1190</v>
      </c>
      <c r="H11" s="264">
        <v>1</v>
      </c>
      <c r="I11" s="340"/>
      <c r="J11" s="341"/>
      <c r="K11" s="343">
        <f t="shared" si="0"/>
        <v>1966</v>
      </c>
      <c r="L11" s="352">
        <v>8</v>
      </c>
    </row>
    <row r="12" spans="1:12" ht="12.75">
      <c r="A12" s="292" t="s">
        <v>57</v>
      </c>
      <c r="B12" s="293" t="s">
        <v>358</v>
      </c>
      <c r="C12" s="244">
        <v>319</v>
      </c>
      <c r="D12" s="241" t="s">
        <v>423</v>
      </c>
      <c r="E12" s="191">
        <v>755</v>
      </c>
      <c r="F12" s="257" t="s">
        <v>421</v>
      </c>
      <c r="G12" s="197">
        <v>884</v>
      </c>
      <c r="H12" s="264">
        <v>8</v>
      </c>
      <c r="I12" s="191"/>
      <c r="J12" s="308"/>
      <c r="K12" s="140">
        <f t="shared" si="0"/>
        <v>1958</v>
      </c>
      <c r="L12" s="352">
        <v>9</v>
      </c>
    </row>
    <row r="13" spans="1:12" ht="12.75">
      <c r="A13" s="294" t="s">
        <v>442</v>
      </c>
      <c r="B13" s="295" t="s">
        <v>492</v>
      </c>
      <c r="C13" s="247">
        <v>115</v>
      </c>
      <c r="D13" s="195" t="s">
        <v>418</v>
      </c>
      <c r="E13" s="191">
        <v>627</v>
      </c>
      <c r="F13" s="260" t="s">
        <v>420</v>
      </c>
      <c r="G13" s="197">
        <v>1177</v>
      </c>
      <c r="H13" s="339">
        <v>2</v>
      </c>
      <c r="I13" s="191"/>
      <c r="J13" s="308"/>
      <c r="K13" s="140">
        <f t="shared" si="0"/>
        <v>1919</v>
      </c>
      <c r="L13" s="345">
        <v>10</v>
      </c>
    </row>
    <row r="14" spans="1:12" ht="12.75">
      <c r="A14" s="289" t="s">
        <v>244</v>
      </c>
      <c r="B14" s="285" t="s">
        <v>272</v>
      </c>
      <c r="C14" s="244">
        <v>356</v>
      </c>
      <c r="D14" s="195" t="s">
        <v>427</v>
      </c>
      <c r="E14" s="191">
        <v>1015</v>
      </c>
      <c r="F14" s="257" t="s">
        <v>406</v>
      </c>
      <c r="G14" s="197">
        <v>461</v>
      </c>
      <c r="H14" s="264">
        <v>22</v>
      </c>
      <c r="I14" s="191"/>
      <c r="J14" s="308"/>
      <c r="K14" s="140">
        <f t="shared" si="0"/>
        <v>1832</v>
      </c>
      <c r="L14" s="345">
        <v>11</v>
      </c>
    </row>
    <row r="15" spans="1:12" ht="12.75">
      <c r="A15" s="290" t="s">
        <v>463</v>
      </c>
      <c r="B15" s="285" t="s">
        <v>320</v>
      </c>
      <c r="C15" s="244">
        <v>216</v>
      </c>
      <c r="D15" s="195" t="s">
        <v>413</v>
      </c>
      <c r="E15" s="191">
        <v>964</v>
      </c>
      <c r="F15" s="257" t="s">
        <v>408</v>
      </c>
      <c r="G15" s="197">
        <v>598</v>
      </c>
      <c r="H15" s="264">
        <v>16</v>
      </c>
      <c r="I15" s="191"/>
      <c r="J15" s="308"/>
      <c r="K15" s="140">
        <f t="shared" si="0"/>
        <v>1778</v>
      </c>
      <c r="L15" s="352">
        <v>12</v>
      </c>
    </row>
    <row r="16" spans="1:12" ht="12.75">
      <c r="A16" s="284" t="s">
        <v>321</v>
      </c>
      <c r="B16" s="285" t="s">
        <v>276</v>
      </c>
      <c r="C16" s="244">
        <v>328</v>
      </c>
      <c r="D16" s="241" t="s">
        <v>405</v>
      </c>
      <c r="E16" s="191">
        <v>484</v>
      </c>
      <c r="F16" s="257" t="s">
        <v>425</v>
      </c>
      <c r="G16" s="242">
        <v>941</v>
      </c>
      <c r="H16" s="339">
        <v>6</v>
      </c>
      <c r="I16" s="191"/>
      <c r="J16" s="309"/>
      <c r="K16" s="140">
        <f t="shared" si="0"/>
        <v>1753</v>
      </c>
      <c r="L16" s="352">
        <v>13</v>
      </c>
    </row>
    <row r="17" spans="1:12" ht="12.75">
      <c r="A17" s="287" t="s">
        <v>478</v>
      </c>
      <c r="B17" s="288" t="s">
        <v>479</v>
      </c>
      <c r="C17" s="244">
        <v>414</v>
      </c>
      <c r="D17" s="241" t="s">
        <v>398</v>
      </c>
      <c r="E17" s="191">
        <v>612</v>
      </c>
      <c r="F17" s="257" t="s">
        <v>423</v>
      </c>
      <c r="G17" s="197">
        <v>707</v>
      </c>
      <c r="H17" s="264">
        <v>13</v>
      </c>
      <c r="I17" s="191"/>
      <c r="J17" s="308"/>
      <c r="K17" s="140">
        <f t="shared" si="0"/>
        <v>1733</v>
      </c>
      <c r="L17" s="345">
        <v>14</v>
      </c>
    </row>
    <row r="18" spans="1:12" ht="12.75">
      <c r="A18" s="290" t="s">
        <v>62</v>
      </c>
      <c r="B18" s="288" t="s">
        <v>480</v>
      </c>
      <c r="C18" s="247">
        <v>381</v>
      </c>
      <c r="D18" s="241" t="s">
        <v>400</v>
      </c>
      <c r="E18" s="191">
        <v>438</v>
      </c>
      <c r="F18" s="257" t="s">
        <v>428</v>
      </c>
      <c r="G18" s="197">
        <v>771</v>
      </c>
      <c r="H18" s="264">
        <v>11</v>
      </c>
      <c r="I18" s="191"/>
      <c r="J18" s="308"/>
      <c r="K18" s="140">
        <f t="shared" si="0"/>
        <v>1590</v>
      </c>
      <c r="L18" s="345">
        <v>15</v>
      </c>
    </row>
    <row r="19" spans="1:12" ht="12.75">
      <c r="A19" s="287" t="s">
        <v>484</v>
      </c>
      <c r="B19" s="288" t="s">
        <v>485</v>
      </c>
      <c r="C19" s="247">
        <v>329</v>
      </c>
      <c r="D19" s="241" t="s">
        <v>410</v>
      </c>
      <c r="E19" s="191">
        <v>704</v>
      </c>
      <c r="F19" s="258" t="s">
        <v>427</v>
      </c>
      <c r="G19" s="197">
        <v>541</v>
      </c>
      <c r="H19" s="339">
        <v>18</v>
      </c>
      <c r="I19" s="191"/>
      <c r="J19" s="308"/>
      <c r="K19" s="140">
        <f t="shared" si="0"/>
        <v>1574</v>
      </c>
      <c r="L19" s="352">
        <v>16</v>
      </c>
    </row>
    <row r="20" spans="1:12" ht="12.75">
      <c r="A20" s="284" t="s">
        <v>102</v>
      </c>
      <c r="B20" s="285" t="s">
        <v>326</v>
      </c>
      <c r="C20" s="244">
        <v>311</v>
      </c>
      <c r="D20" s="195" t="s">
        <v>426</v>
      </c>
      <c r="E20" s="191">
        <v>637</v>
      </c>
      <c r="F20" s="257" t="s">
        <v>405</v>
      </c>
      <c r="G20" s="197">
        <v>489</v>
      </c>
      <c r="H20" s="264">
        <v>21</v>
      </c>
      <c r="I20" s="191"/>
      <c r="J20" s="308"/>
      <c r="K20" s="140">
        <f t="shared" si="0"/>
        <v>1437</v>
      </c>
      <c r="L20" s="352">
        <v>17</v>
      </c>
    </row>
    <row r="21" spans="1:12" ht="12.75">
      <c r="A21" s="296" t="s">
        <v>434</v>
      </c>
      <c r="B21" s="293" t="s">
        <v>435</v>
      </c>
      <c r="C21" s="244">
        <v>322</v>
      </c>
      <c r="D21" s="241" t="s">
        <v>420</v>
      </c>
      <c r="E21" s="191">
        <v>551</v>
      </c>
      <c r="F21" s="257" t="s">
        <v>411</v>
      </c>
      <c r="G21" s="197">
        <v>531</v>
      </c>
      <c r="H21" s="264">
        <v>20</v>
      </c>
      <c r="I21" s="191"/>
      <c r="J21" s="308"/>
      <c r="K21" s="140">
        <f t="shared" si="0"/>
        <v>1404</v>
      </c>
      <c r="L21" s="345">
        <v>18</v>
      </c>
    </row>
    <row r="22" spans="1:12" ht="12.75">
      <c r="A22" s="287" t="s">
        <v>486</v>
      </c>
      <c r="B22" s="288" t="s">
        <v>487</v>
      </c>
      <c r="C22" s="247">
        <v>278</v>
      </c>
      <c r="D22" s="241" t="s">
        <v>407</v>
      </c>
      <c r="E22" s="191">
        <v>606</v>
      </c>
      <c r="F22" s="257" t="s">
        <v>426</v>
      </c>
      <c r="G22" s="197">
        <v>451</v>
      </c>
      <c r="H22" s="339">
        <v>23</v>
      </c>
      <c r="I22" s="191"/>
      <c r="J22" s="308"/>
      <c r="K22" s="140">
        <f t="shared" si="0"/>
        <v>1335</v>
      </c>
      <c r="L22" s="345">
        <v>19</v>
      </c>
    </row>
    <row r="23" spans="1:12" ht="12.75">
      <c r="A23" s="287" t="s">
        <v>149</v>
      </c>
      <c r="B23" s="291" t="s">
        <v>501</v>
      </c>
      <c r="C23" s="247">
        <v>50</v>
      </c>
      <c r="D23" s="241" t="s">
        <v>469</v>
      </c>
      <c r="E23" s="137">
        <v>518</v>
      </c>
      <c r="F23" s="261" t="s">
        <v>413</v>
      </c>
      <c r="G23" s="140">
        <v>748</v>
      </c>
      <c r="H23" s="264">
        <v>12</v>
      </c>
      <c r="I23" s="191"/>
      <c r="J23" s="309"/>
      <c r="K23" s="140">
        <f t="shared" si="0"/>
        <v>1316</v>
      </c>
      <c r="L23" s="352">
        <v>20</v>
      </c>
    </row>
    <row r="24" spans="1:12" ht="12.75">
      <c r="A24" s="297" t="s">
        <v>381</v>
      </c>
      <c r="B24" s="293" t="s">
        <v>431</v>
      </c>
      <c r="C24" s="244">
        <v>264</v>
      </c>
      <c r="D24" s="241" t="s">
        <v>411</v>
      </c>
      <c r="E24" s="192">
        <v>477</v>
      </c>
      <c r="F24" s="258" t="s">
        <v>375</v>
      </c>
      <c r="G24" s="197">
        <v>550</v>
      </c>
      <c r="H24" s="264">
        <v>17</v>
      </c>
      <c r="I24" s="191"/>
      <c r="J24" s="310"/>
      <c r="K24" s="140">
        <f t="shared" si="0"/>
        <v>1291</v>
      </c>
      <c r="L24" s="352">
        <v>21</v>
      </c>
    </row>
    <row r="25" spans="1:12" ht="12.75">
      <c r="A25" s="287" t="s">
        <v>251</v>
      </c>
      <c r="B25" s="288" t="s">
        <v>481</v>
      </c>
      <c r="C25" s="247">
        <v>360</v>
      </c>
      <c r="D25" s="241" t="s">
        <v>424</v>
      </c>
      <c r="E25" s="191">
        <v>491</v>
      </c>
      <c r="F25" s="257" t="s">
        <v>422</v>
      </c>
      <c r="G25" s="197">
        <v>439</v>
      </c>
      <c r="H25" s="339">
        <v>25</v>
      </c>
      <c r="I25" s="191"/>
      <c r="J25" s="308"/>
      <c r="K25" s="140">
        <f t="shared" si="0"/>
        <v>1290</v>
      </c>
      <c r="L25" s="345">
        <v>22</v>
      </c>
    </row>
    <row r="26" spans="1:12" ht="12.75">
      <c r="A26" s="284" t="s">
        <v>249</v>
      </c>
      <c r="B26" s="285" t="s">
        <v>278</v>
      </c>
      <c r="C26" s="244">
        <v>133</v>
      </c>
      <c r="D26" s="241" t="s">
        <v>409</v>
      </c>
      <c r="E26" s="191">
        <v>554</v>
      </c>
      <c r="F26" s="257" t="s">
        <v>404</v>
      </c>
      <c r="G26" s="197">
        <v>441</v>
      </c>
      <c r="H26" s="264">
        <v>24</v>
      </c>
      <c r="I26" s="191"/>
      <c r="J26" s="308"/>
      <c r="K26" s="140">
        <f t="shared" si="0"/>
        <v>1128</v>
      </c>
      <c r="L26" s="345">
        <v>23</v>
      </c>
    </row>
    <row r="27" spans="1:12" ht="12.75">
      <c r="A27" s="297" t="s">
        <v>440</v>
      </c>
      <c r="B27" s="293" t="s">
        <v>441</v>
      </c>
      <c r="C27" s="244">
        <v>139</v>
      </c>
      <c r="D27" s="195" t="s">
        <v>429</v>
      </c>
      <c r="E27" s="191">
        <v>563</v>
      </c>
      <c r="F27" s="257" t="s">
        <v>407</v>
      </c>
      <c r="G27" s="197">
        <v>412</v>
      </c>
      <c r="H27" s="264">
        <v>26</v>
      </c>
      <c r="I27" s="191"/>
      <c r="J27" s="308"/>
      <c r="K27" s="140">
        <f t="shared" si="0"/>
        <v>1114</v>
      </c>
      <c r="L27" s="352">
        <v>24</v>
      </c>
    </row>
    <row r="28" spans="1:12" ht="12.75">
      <c r="A28" s="287" t="s">
        <v>106</v>
      </c>
      <c r="B28" s="291" t="s">
        <v>500</v>
      </c>
      <c r="C28" s="247">
        <v>70</v>
      </c>
      <c r="D28" s="241" t="s">
        <v>457</v>
      </c>
      <c r="E28" s="137">
        <v>394</v>
      </c>
      <c r="F28" s="261" t="s">
        <v>418</v>
      </c>
      <c r="G28" s="140">
        <v>616</v>
      </c>
      <c r="H28" s="339">
        <v>15</v>
      </c>
      <c r="I28" s="191"/>
      <c r="J28" s="308"/>
      <c r="K28" s="140">
        <f t="shared" si="0"/>
        <v>1080</v>
      </c>
      <c r="L28" s="352">
        <v>25</v>
      </c>
    </row>
    <row r="29" spans="1:12" ht="12.75">
      <c r="A29" s="297" t="s">
        <v>327</v>
      </c>
      <c r="B29" s="293" t="s">
        <v>328</v>
      </c>
      <c r="C29" s="244">
        <v>187</v>
      </c>
      <c r="D29" s="241" t="s">
        <v>412</v>
      </c>
      <c r="E29" s="191">
        <v>463</v>
      </c>
      <c r="F29" s="257" t="s">
        <v>429</v>
      </c>
      <c r="G29" s="197">
        <v>331</v>
      </c>
      <c r="H29" s="264">
        <v>27</v>
      </c>
      <c r="I29" s="191"/>
      <c r="J29" s="310"/>
      <c r="K29" s="140">
        <f t="shared" si="0"/>
        <v>981</v>
      </c>
      <c r="L29" s="345">
        <v>26</v>
      </c>
    </row>
    <row r="30" spans="1:12" ht="12.75">
      <c r="A30" s="286" t="s">
        <v>333</v>
      </c>
      <c r="B30" s="285" t="s">
        <v>334</v>
      </c>
      <c r="C30" s="244">
        <v>343</v>
      </c>
      <c r="D30" s="241" t="s">
        <v>419</v>
      </c>
      <c r="E30" s="191">
        <v>596</v>
      </c>
      <c r="F30" s="258" t="s">
        <v>401</v>
      </c>
      <c r="G30" s="259">
        <v>0</v>
      </c>
      <c r="H30" s="264">
        <v>47</v>
      </c>
      <c r="I30" s="191"/>
      <c r="J30" s="310"/>
      <c r="K30" s="140">
        <f t="shared" si="0"/>
        <v>939</v>
      </c>
      <c r="L30" s="345">
        <v>27</v>
      </c>
    </row>
    <row r="31" spans="1:12" ht="12.75">
      <c r="A31" s="292" t="s">
        <v>488</v>
      </c>
      <c r="B31" s="298" t="s">
        <v>458</v>
      </c>
      <c r="C31" s="246">
        <v>216</v>
      </c>
      <c r="D31" s="195" t="s">
        <v>414</v>
      </c>
      <c r="E31" s="191">
        <v>425</v>
      </c>
      <c r="F31" s="258" t="s">
        <v>409</v>
      </c>
      <c r="G31" s="197">
        <v>218</v>
      </c>
      <c r="H31" s="339">
        <v>34</v>
      </c>
      <c r="I31" s="191"/>
      <c r="J31" s="308"/>
      <c r="K31" s="140">
        <f t="shared" si="0"/>
        <v>859</v>
      </c>
      <c r="L31" s="352">
        <v>28</v>
      </c>
    </row>
    <row r="32" spans="1:12" ht="12.75">
      <c r="A32" s="296" t="s">
        <v>388</v>
      </c>
      <c r="B32" s="293" t="s">
        <v>439</v>
      </c>
      <c r="C32" s="245">
        <v>137</v>
      </c>
      <c r="D32" s="196" t="s">
        <v>428</v>
      </c>
      <c r="E32" s="191">
        <v>547</v>
      </c>
      <c r="F32" s="258" t="s">
        <v>414</v>
      </c>
      <c r="G32" s="197">
        <v>142</v>
      </c>
      <c r="H32" s="264">
        <v>39</v>
      </c>
      <c r="I32" s="191"/>
      <c r="J32" s="310"/>
      <c r="K32" s="140">
        <f t="shared" si="0"/>
        <v>826</v>
      </c>
      <c r="L32" s="352">
        <v>29</v>
      </c>
    </row>
    <row r="33" spans="1:12" ht="12.75">
      <c r="A33" s="299" t="s">
        <v>491</v>
      </c>
      <c r="B33" s="295" t="s">
        <v>489</v>
      </c>
      <c r="C33" s="247">
        <v>176</v>
      </c>
      <c r="D33" s="241" t="s">
        <v>422</v>
      </c>
      <c r="E33" s="191">
        <v>385</v>
      </c>
      <c r="F33" s="257" t="s">
        <v>416</v>
      </c>
      <c r="G33" s="197">
        <v>181</v>
      </c>
      <c r="H33" s="264">
        <v>37</v>
      </c>
      <c r="I33" s="191"/>
      <c r="J33" s="310"/>
      <c r="K33" s="140">
        <f t="shared" si="0"/>
        <v>742</v>
      </c>
      <c r="L33" s="345">
        <v>30</v>
      </c>
    </row>
    <row r="34" spans="1:12" ht="12.75">
      <c r="A34" s="299" t="s">
        <v>389</v>
      </c>
      <c r="B34" s="295" t="s">
        <v>490</v>
      </c>
      <c r="C34" s="247">
        <v>159</v>
      </c>
      <c r="D34" s="241" t="s">
        <v>375</v>
      </c>
      <c r="E34" s="191">
        <v>218</v>
      </c>
      <c r="F34" s="257" t="s">
        <v>469</v>
      </c>
      <c r="G34" s="197">
        <v>305</v>
      </c>
      <c r="H34" s="339">
        <v>29</v>
      </c>
      <c r="I34" s="191"/>
      <c r="J34" s="310"/>
      <c r="K34" s="140">
        <f t="shared" si="0"/>
        <v>682</v>
      </c>
      <c r="L34" s="345">
        <v>31</v>
      </c>
    </row>
    <row r="35" spans="1:12" ht="12.75">
      <c r="A35" s="294" t="s">
        <v>377</v>
      </c>
      <c r="B35" s="285" t="s">
        <v>268</v>
      </c>
      <c r="C35" s="244">
        <v>47</v>
      </c>
      <c r="D35" s="194" t="s">
        <v>455</v>
      </c>
      <c r="E35" s="137">
        <v>499</v>
      </c>
      <c r="F35" s="261" t="s">
        <v>412</v>
      </c>
      <c r="G35" s="216">
        <v>0</v>
      </c>
      <c r="H35" s="264">
        <v>48</v>
      </c>
      <c r="I35" s="191"/>
      <c r="J35" s="310"/>
      <c r="K35" s="140">
        <f t="shared" si="0"/>
        <v>546</v>
      </c>
      <c r="L35" s="352">
        <v>32</v>
      </c>
    </row>
    <row r="36" spans="1:12" ht="12.75">
      <c r="A36" s="299" t="s">
        <v>515</v>
      </c>
      <c r="B36" s="298" t="s">
        <v>516</v>
      </c>
      <c r="C36" s="244">
        <v>0</v>
      </c>
      <c r="D36" s="241" t="s">
        <v>505</v>
      </c>
      <c r="E36" s="137">
        <v>0</v>
      </c>
      <c r="F36" s="261" t="s">
        <v>207</v>
      </c>
      <c r="G36" s="140">
        <v>541</v>
      </c>
      <c r="H36" s="264">
        <v>19</v>
      </c>
      <c r="I36" s="191"/>
      <c r="J36" s="308"/>
      <c r="K36" s="140">
        <f aca="true" t="shared" si="1" ref="K36:K53">C36+E36+G36</f>
        <v>541</v>
      </c>
      <c r="L36" s="352">
        <v>33</v>
      </c>
    </row>
    <row r="37" spans="1:12" ht="12.75">
      <c r="A37" s="287" t="s">
        <v>495</v>
      </c>
      <c r="B37" s="291" t="s">
        <v>496</v>
      </c>
      <c r="C37" s="247">
        <v>112</v>
      </c>
      <c r="D37" s="241" t="s">
        <v>417</v>
      </c>
      <c r="E37" s="191">
        <v>281</v>
      </c>
      <c r="F37" s="261" t="s">
        <v>456</v>
      </c>
      <c r="G37" s="197">
        <v>143</v>
      </c>
      <c r="H37" s="339">
        <v>38</v>
      </c>
      <c r="I37" s="191"/>
      <c r="J37" s="308"/>
      <c r="K37" s="140">
        <f t="shared" si="1"/>
        <v>536</v>
      </c>
      <c r="L37" s="345">
        <v>34</v>
      </c>
    </row>
    <row r="38" spans="1:12" ht="12.75">
      <c r="A38" s="287" t="s">
        <v>506</v>
      </c>
      <c r="B38" s="291" t="s">
        <v>507</v>
      </c>
      <c r="C38" s="266">
        <v>0</v>
      </c>
      <c r="D38" s="267"/>
      <c r="E38" s="191">
        <v>319</v>
      </c>
      <c r="F38" s="261" t="s">
        <v>417</v>
      </c>
      <c r="G38" s="197">
        <v>126</v>
      </c>
      <c r="H38" s="264">
        <v>41</v>
      </c>
      <c r="I38" s="191"/>
      <c r="J38" s="310"/>
      <c r="K38" s="140">
        <f t="shared" si="1"/>
        <v>445</v>
      </c>
      <c r="L38" s="345">
        <v>35</v>
      </c>
    </row>
    <row r="39" spans="1:12" ht="12.75">
      <c r="A39" s="287" t="s">
        <v>31</v>
      </c>
      <c r="B39" s="291" t="s">
        <v>499</v>
      </c>
      <c r="C39" s="247">
        <v>79</v>
      </c>
      <c r="D39" s="241" t="s">
        <v>456</v>
      </c>
      <c r="E39" s="137">
        <v>300</v>
      </c>
      <c r="F39" s="261" t="s">
        <v>448</v>
      </c>
      <c r="G39" s="140">
        <v>18</v>
      </c>
      <c r="H39" s="264">
        <v>46</v>
      </c>
      <c r="I39" s="191"/>
      <c r="J39" s="310"/>
      <c r="K39" s="140">
        <f t="shared" si="1"/>
        <v>397</v>
      </c>
      <c r="L39" s="352">
        <v>36</v>
      </c>
    </row>
    <row r="40" spans="1:12" ht="12.75">
      <c r="A40" s="287" t="s">
        <v>493</v>
      </c>
      <c r="B40" s="291" t="s">
        <v>494</v>
      </c>
      <c r="C40" s="247">
        <v>114</v>
      </c>
      <c r="D40" s="241" t="s">
        <v>416</v>
      </c>
      <c r="E40" s="193">
        <v>0</v>
      </c>
      <c r="F40" s="261" t="s">
        <v>207</v>
      </c>
      <c r="G40" s="197">
        <v>281</v>
      </c>
      <c r="H40" s="339">
        <v>32</v>
      </c>
      <c r="I40" s="191"/>
      <c r="J40" s="310"/>
      <c r="K40" s="140">
        <f t="shared" si="1"/>
        <v>395</v>
      </c>
      <c r="L40" s="352">
        <v>37</v>
      </c>
    </row>
    <row r="41" spans="1:12" ht="12.75">
      <c r="A41" s="327" t="s">
        <v>255</v>
      </c>
      <c r="B41" s="288" t="s">
        <v>299</v>
      </c>
      <c r="C41" s="244">
        <v>90</v>
      </c>
      <c r="D41" s="241" t="s">
        <v>448</v>
      </c>
      <c r="E41" s="137">
        <v>301</v>
      </c>
      <c r="F41" s="261" t="s">
        <v>415</v>
      </c>
      <c r="G41" s="140">
        <v>0</v>
      </c>
      <c r="H41" s="264">
        <v>50</v>
      </c>
      <c r="I41" s="191"/>
      <c r="J41" s="310"/>
      <c r="K41" s="140">
        <f t="shared" si="1"/>
        <v>391</v>
      </c>
      <c r="L41" s="345">
        <v>38</v>
      </c>
    </row>
    <row r="42" spans="1:12" ht="12.75">
      <c r="A42" s="300" t="s">
        <v>454</v>
      </c>
      <c r="B42" s="291" t="s">
        <v>452</v>
      </c>
      <c r="C42" s="244">
        <v>14</v>
      </c>
      <c r="D42" s="195" t="s">
        <v>504</v>
      </c>
      <c r="E42" s="137">
        <v>208</v>
      </c>
      <c r="F42" s="261" t="s">
        <v>455</v>
      </c>
      <c r="G42" s="140">
        <v>134</v>
      </c>
      <c r="H42" s="264">
        <v>40</v>
      </c>
      <c r="I42" s="191"/>
      <c r="J42" s="310"/>
      <c r="K42" s="140">
        <f t="shared" si="1"/>
        <v>356</v>
      </c>
      <c r="L42" s="345">
        <v>39</v>
      </c>
    </row>
    <row r="43" spans="1:12" ht="12.75">
      <c r="A43" s="296" t="s">
        <v>397</v>
      </c>
      <c r="B43" s="293" t="s">
        <v>447</v>
      </c>
      <c r="C43" s="244">
        <v>15</v>
      </c>
      <c r="D43" s="241" t="s">
        <v>502</v>
      </c>
      <c r="E43" s="137">
        <v>239</v>
      </c>
      <c r="F43" s="261" t="s">
        <v>457</v>
      </c>
      <c r="G43" s="140">
        <v>100</v>
      </c>
      <c r="H43" s="339">
        <v>43</v>
      </c>
      <c r="I43" s="191"/>
      <c r="J43" s="310"/>
      <c r="K43" s="140">
        <f t="shared" si="1"/>
        <v>354</v>
      </c>
      <c r="L43" s="352">
        <v>40</v>
      </c>
    </row>
    <row r="44" spans="1:12" ht="12.75">
      <c r="A44" s="292" t="s">
        <v>50</v>
      </c>
      <c r="B44" s="298" t="s">
        <v>518</v>
      </c>
      <c r="C44" s="244">
        <v>0</v>
      </c>
      <c r="D44" s="195" t="s">
        <v>505</v>
      </c>
      <c r="E44" s="137">
        <v>0</v>
      </c>
      <c r="F44" s="261" t="s">
        <v>207</v>
      </c>
      <c r="G44" s="140">
        <v>322</v>
      </c>
      <c r="H44" s="264">
        <v>28</v>
      </c>
      <c r="I44" s="191"/>
      <c r="J44" s="310"/>
      <c r="K44" s="140">
        <f t="shared" si="1"/>
        <v>322</v>
      </c>
      <c r="L44" s="352">
        <v>41</v>
      </c>
    </row>
    <row r="45" spans="1:12" ht="12.75">
      <c r="A45" s="299" t="s">
        <v>513</v>
      </c>
      <c r="B45" s="298" t="s">
        <v>514</v>
      </c>
      <c r="C45" s="244">
        <v>0</v>
      </c>
      <c r="D45" s="195" t="s">
        <v>505</v>
      </c>
      <c r="E45" s="137">
        <v>0</v>
      </c>
      <c r="F45" s="261" t="s">
        <v>207</v>
      </c>
      <c r="G45" s="140">
        <v>300</v>
      </c>
      <c r="H45" s="264">
        <v>30</v>
      </c>
      <c r="I45" s="191"/>
      <c r="J45" s="310"/>
      <c r="K45" s="140">
        <f t="shared" si="1"/>
        <v>300</v>
      </c>
      <c r="L45" s="345">
        <v>42</v>
      </c>
    </row>
    <row r="46" spans="1:12" ht="12.75">
      <c r="A46" s="325" t="s">
        <v>437</v>
      </c>
      <c r="B46" s="293" t="s">
        <v>438</v>
      </c>
      <c r="C46" s="244">
        <v>0</v>
      </c>
      <c r="D46" s="195" t="s">
        <v>505</v>
      </c>
      <c r="E46" s="137">
        <v>0</v>
      </c>
      <c r="F46" s="261" t="s">
        <v>207</v>
      </c>
      <c r="G46" s="140">
        <v>286</v>
      </c>
      <c r="H46" s="339">
        <v>31</v>
      </c>
      <c r="I46" s="191"/>
      <c r="J46" s="308"/>
      <c r="K46" s="140">
        <f t="shared" si="1"/>
        <v>286</v>
      </c>
      <c r="L46" s="345">
        <v>43</v>
      </c>
    </row>
    <row r="47" spans="1:12" ht="12.75">
      <c r="A47" s="299" t="s">
        <v>519</v>
      </c>
      <c r="B47" s="298" t="s">
        <v>522</v>
      </c>
      <c r="C47" s="244">
        <v>0</v>
      </c>
      <c r="D47" s="195"/>
      <c r="E47" s="137">
        <v>0</v>
      </c>
      <c r="F47" s="261"/>
      <c r="G47" s="140">
        <v>262</v>
      </c>
      <c r="H47" s="264">
        <v>33</v>
      </c>
      <c r="I47" s="191"/>
      <c r="J47" s="308"/>
      <c r="K47" s="140">
        <f t="shared" si="1"/>
        <v>262</v>
      </c>
      <c r="L47" s="352">
        <v>44</v>
      </c>
    </row>
    <row r="48" spans="1:12" ht="12.75">
      <c r="A48" s="292" t="s">
        <v>16</v>
      </c>
      <c r="B48" s="298" t="s">
        <v>517</v>
      </c>
      <c r="C48" s="244">
        <v>0</v>
      </c>
      <c r="D48" s="241" t="s">
        <v>503</v>
      </c>
      <c r="E48" s="137">
        <v>0</v>
      </c>
      <c r="F48" s="261" t="s">
        <v>207</v>
      </c>
      <c r="G48" s="216">
        <v>209</v>
      </c>
      <c r="H48" s="264">
        <v>35</v>
      </c>
      <c r="I48" s="191"/>
      <c r="J48" s="310"/>
      <c r="K48" s="140">
        <f t="shared" si="1"/>
        <v>209</v>
      </c>
      <c r="L48" s="352">
        <v>45</v>
      </c>
    </row>
    <row r="49" spans="1:12" ht="12.75">
      <c r="A49" s="327" t="s">
        <v>468</v>
      </c>
      <c r="B49" s="293" t="s">
        <v>436</v>
      </c>
      <c r="C49" s="244">
        <v>0</v>
      </c>
      <c r="D49" s="241" t="s">
        <v>505</v>
      </c>
      <c r="E49" s="137">
        <v>82</v>
      </c>
      <c r="F49" s="261" t="s">
        <v>502</v>
      </c>
      <c r="G49" s="140">
        <v>111</v>
      </c>
      <c r="H49" s="339">
        <v>42</v>
      </c>
      <c r="I49" s="191"/>
      <c r="J49" s="310"/>
      <c r="K49" s="140">
        <f t="shared" si="1"/>
        <v>193</v>
      </c>
      <c r="L49" s="345">
        <v>46</v>
      </c>
    </row>
    <row r="50" spans="1:12" ht="12.75">
      <c r="A50" s="328" t="s">
        <v>520</v>
      </c>
      <c r="B50" s="324" t="s">
        <v>521</v>
      </c>
      <c r="C50" s="265">
        <v>0</v>
      </c>
      <c r="D50" s="322"/>
      <c r="E50" s="250">
        <v>0</v>
      </c>
      <c r="F50" s="263"/>
      <c r="G50" s="251">
        <v>190</v>
      </c>
      <c r="H50" s="264">
        <v>36</v>
      </c>
      <c r="I50" s="256"/>
      <c r="J50" s="342"/>
      <c r="K50" s="140">
        <f t="shared" si="1"/>
        <v>190</v>
      </c>
      <c r="L50" s="345">
        <v>47</v>
      </c>
    </row>
    <row r="51" spans="1:12" ht="12.75">
      <c r="A51" s="334" t="s">
        <v>432</v>
      </c>
      <c r="B51" s="335" t="s">
        <v>433</v>
      </c>
      <c r="C51" s="265">
        <v>44</v>
      </c>
      <c r="D51" s="336" t="s">
        <v>467</v>
      </c>
      <c r="E51" s="337">
        <v>0</v>
      </c>
      <c r="F51" s="263" t="s">
        <v>207</v>
      </c>
      <c r="G51" s="338">
        <v>0</v>
      </c>
      <c r="H51" s="264">
        <v>49</v>
      </c>
      <c r="I51" s="256"/>
      <c r="J51" s="323"/>
      <c r="K51" s="140">
        <f t="shared" si="1"/>
        <v>44</v>
      </c>
      <c r="L51" s="352">
        <v>48</v>
      </c>
    </row>
    <row r="52" spans="1:12" ht="12.75">
      <c r="A52" s="326" t="s">
        <v>525</v>
      </c>
      <c r="B52" s="324" t="s">
        <v>526</v>
      </c>
      <c r="C52" s="265">
        <v>0</v>
      </c>
      <c r="D52" s="322"/>
      <c r="E52" s="250">
        <v>0</v>
      </c>
      <c r="F52" s="263"/>
      <c r="G52" s="251">
        <v>33</v>
      </c>
      <c r="H52" s="339">
        <v>44</v>
      </c>
      <c r="I52" s="256"/>
      <c r="J52" s="323"/>
      <c r="K52" s="140">
        <f t="shared" si="1"/>
        <v>33</v>
      </c>
      <c r="L52" s="352">
        <v>49</v>
      </c>
    </row>
    <row r="53" spans="1:12" ht="13.5" thickBot="1">
      <c r="A53" s="346" t="s">
        <v>523</v>
      </c>
      <c r="B53" s="347" t="s">
        <v>524</v>
      </c>
      <c r="C53" s="305">
        <v>0</v>
      </c>
      <c r="D53" s="332"/>
      <c r="E53" s="122">
        <v>0</v>
      </c>
      <c r="F53" s="313"/>
      <c r="G53" s="125">
        <v>24</v>
      </c>
      <c r="H53" s="306">
        <v>45</v>
      </c>
      <c r="I53" s="224"/>
      <c r="J53" s="333"/>
      <c r="K53" s="125">
        <f t="shared" si="1"/>
        <v>24</v>
      </c>
      <c r="L53" s="353">
        <v>50</v>
      </c>
    </row>
    <row r="54" spans="1:12" ht="21" thickBot="1">
      <c r="A54" s="497" t="s">
        <v>512</v>
      </c>
      <c r="B54" s="498"/>
      <c r="C54" s="498"/>
      <c r="D54" s="498"/>
      <c r="E54" s="498"/>
      <c r="F54" s="498"/>
      <c r="G54" s="498"/>
      <c r="H54" s="498"/>
      <c r="I54" s="499"/>
      <c r="J54" s="499"/>
      <c r="K54" s="498"/>
      <c r="L54" s="500"/>
    </row>
    <row r="55" spans="1:12" ht="12.75">
      <c r="A55" s="268" t="s">
        <v>93</v>
      </c>
      <c r="B55" s="302" t="s">
        <v>357</v>
      </c>
      <c r="C55" s="252">
        <v>362</v>
      </c>
      <c r="D55" s="254">
        <v>2</v>
      </c>
      <c r="E55" s="117">
        <v>636</v>
      </c>
      <c r="F55" s="315">
        <v>1</v>
      </c>
      <c r="G55" s="117">
        <v>798</v>
      </c>
      <c r="H55" s="318">
        <v>1</v>
      </c>
      <c r="I55" s="191"/>
      <c r="J55" s="310"/>
      <c r="K55" s="117">
        <f aca="true" t="shared" si="2" ref="K55:K62">C55+E55+G55</f>
        <v>1796</v>
      </c>
      <c r="L55" s="350">
        <v>1</v>
      </c>
    </row>
    <row r="56" spans="1:12" ht="12.75">
      <c r="A56" s="269" t="s">
        <v>236</v>
      </c>
      <c r="B56" s="285" t="s">
        <v>258</v>
      </c>
      <c r="C56" s="244">
        <v>269</v>
      </c>
      <c r="D56" s="253">
        <v>6</v>
      </c>
      <c r="E56" s="140">
        <v>577</v>
      </c>
      <c r="F56" s="316">
        <v>2</v>
      </c>
      <c r="G56" s="140">
        <v>560</v>
      </c>
      <c r="H56" s="319">
        <v>3</v>
      </c>
      <c r="I56" s="191"/>
      <c r="J56" s="310"/>
      <c r="K56" s="140">
        <f t="shared" si="2"/>
        <v>1406</v>
      </c>
      <c r="L56" s="348">
        <v>2</v>
      </c>
    </row>
    <row r="57" spans="1:12" ht="12.75">
      <c r="A57" s="270" t="s">
        <v>94</v>
      </c>
      <c r="B57" s="291" t="s">
        <v>371</v>
      </c>
      <c r="C57" s="247">
        <v>276</v>
      </c>
      <c r="D57" s="253">
        <v>4</v>
      </c>
      <c r="E57" s="140">
        <v>339</v>
      </c>
      <c r="F57" s="316">
        <v>5</v>
      </c>
      <c r="G57" s="140">
        <v>670</v>
      </c>
      <c r="H57" s="319">
        <v>2</v>
      </c>
      <c r="I57" s="191"/>
      <c r="J57" s="310"/>
      <c r="K57" s="140">
        <f t="shared" si="2"/>
        <v>1285</v>
      </c>
      <c r="L57" s="348">
        <v>3</v>
      </c>
    </row>
    <row r="58" spans="1:12" ht="12.75">
      <c r="A58" s="269" t="s">
        <v>243</v>
      </c>
      <c r="B58" s="285" t="s">
        <v>270</v>
      </c>
      <c r="C58" s="244">
        <v>489</v>
      </c>
      <c r="D58" s="253">
        <v>1</v>
      </c>
      <c r="E58" s="140">
        <v>546</v>
      </c>
      <c r="F58" s="316">
        <v>3</v>
      </c>
      <c r="G58" s="140">
        <v>131</v>
      </c>
      <c r="H58" s="319">
        <v>4</v>
      </c>
      <c r="I58" s="191"/>
      <c r="J58" s="310"/>
      <c r="K58" s="140">
        <f t="shared" si="2"/>
        <v>1166</v>
      </c>
      <c r="L58" s="348">
        <v>4</v>
      </c>
    </row>
    <row r="59" spans="1:12" ht="12.75">
      <c r="A59" s="270" t="s">
        <v>508</v>
      </c>
      <c r="B59" s="291" t="s">
        <v>509</v>
      </c>
      <c r="C59" s="247">
        <v>305</v>
      </c>
      <c r="D59" s="253">
        <v>3</v>
      </c>
      <c r="E59" s="140">
        <v>356</v>
      </c>
      <c r="F59" s="316">
        <v>4</v>
      </c>
      <c r="G59" s="140">
        <v>75</v>
      </c>
      <c r="H59" s="319">
        <v>5</v>
      </c>
      <c r="I59" s="191"/>
      <c r="J59" s="310"/>
      <c r="K59" s="140">
        <f t="shared" si="2"/>
        <v>736</v>
      </c>
      <c r="L59" s="348">
        <v>5</v>
      </c>
    </row>
    <row r="60" spans="1:12" ht="12.75">
      <c r="A60" s="270" t="s">
        <v>510</v>
      </c>
      <c r="B60" s="291" t="s">
        <v>511</v>
      </c>
      <c r="C60" s="247">
        <v>135</v>
      </c>
      <c r="D60" s="253">
        <v>6</v>
      </c>
      <c r="E60" s="140">
        <v>300</v>
      </c>
      <c r="F60" s="316">
        <v>7</v>
      </c>
      <c r="G60" s="140">
        <v>61</v>
      </c>
      <c r="H60" s="319">
        <v>6</v>
      </c>
      <c r="I60" s="191"/>
      <c r="J60" s="310"/>
      <c r="K60" s="140">
        <f t="shared" si="2"/>
        <v>496</v>
      </c>
      <c r="L60" s="348">
        <v>6</v>
      </c>
    </row>
    <row r="61" spans="1:12" ht="12.75">
      <c r="A61" s="271" t="s">
        <v>461</v>
      </c>
      <c r="B61" s="288" t="s">
        <v>462</v>
      </c>
      <c r="C61" s="244">
        <v>134</v>
      </c>
      <c r="D61" s="253">
        <v>7</v>
      </c>
      <c r="E61" s="140">
        <v>320</v>
      </c>
      <c r="F61" s="316">
        <v>6</v>
      </c>
      <c r="G61" s="140">
        <v>0</v>
      </c>
      <c r="H61" s="319">
        <v>8</v>
      </c>
      <c r="I61" s="191"/>
      <c r="J61" s="310"/>
      <c r="K61" s="140">
        <f t="shared" si="2"/>
        <v>454</v>
      </c>
      <c r="L61" s="348">
        <v>7</v>
      </c>
    </row>
    <row r="62" spans="1:12" ht="13.5" thickBot="1">
      <c r="A62" s="276" t="s">
        <v>36</v>
      </c>
      <c r="B62" s="301" t="s">
        <v>259</v>
      </c>
      <c r="C62" s="248">
        <v>5</v>
      </c>
      <c r="D62" s="314">
        <v>8</v>
      </c>
      <c r="E62" s="125">
        <v>45</v>
      </c>
      <c r="F62" s="317">
        <v>8</v>
      </c>
      <c r="G62" s="125">
        <v>0</v>
      </c>
      <c r="H62" s="255">
        <v>7</v>
      </c>
      <c r="I62" s="191"/>
      <c r="J62" s="310"/>
      <c r="K62" s="125">
        <f t="shared" si="2"/>
        <v>50</v>
      </c>
      <c r="L62" s="349">
        <v>8</v>
      </c>
    </row>
  </sheetData>
  <sheetProtection/>
  <mergeCells count="11">
    <mergeCell ref="E2:F2"/>
    <mergeCell ref="G2:H2"/>
    <mergeCell ref="I2:J2"/>
    <mergeCell ref="A54:L54"/>
    <mergeCell ref="K1:L2"/>
    <mergeCell ref="A1:B3"/>
    <mergeCell ref="C1:D1"/>
    <mergeCell ref="E1:F1"/>
    <mergeCell ref="I1:J1"/>
    <mergeCell ref="G1:H1"/>
    <mergeCell ref="C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"/>
  <sheetViews>
    <sheetView showGridLines="0"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3.28125" style="99" customWidth="1"/>
    <col min="12" max="12" width="6.7109375" style="152" customWidth="1"/>
    <col min="13" max="16384" width="9.140625" style="99" customWidth="1"/>
  </cols>
  <sheetData>
    <row r="1" spans="1:12" ht="20.25" customHeight="1">
      <c r="A1" s="505" t="s">
        <v>473</v>
      </c>
      <c r="B1" s="506"/>
      <c r="C1" s="520" t="s">
        <v>470</v>
      </c>
      <c r="D1" s="510"/>
      <c r="E1" s="511" t="s">
        <v>471</v>
      </c>
      <c r="F1" s="512"/>
      <c r="G1" s="515" t="s">
        <v>472</v>
      </c>
      <c r="H1" s="516"/>
      <c r="I1" s="513"/>
      <c r="J1" s="514"/>
      <c r="K1" s="521" t="s">
        <v>477</v>
      </c>
      <c r="L1" s="522"/>
    </row>
    <row r="2" spans="1:12" ht="18" customHeight="1" thickBot="1">
      <c r="A2" s="507"/>
      <c r="B2" s="508"/>
      <c r="C2" s="525" t="s">
        <v>474</v>
      </c>
      <c r="D2" s="518"/>
      <c r="E2" s="519" t="s">
        <v>476</v>
      </c>
      <c r="F2" s="519"/>
      <c r="G2" s="494" t="s">
        <v>475</v>
      </c>
      <c r="H2" s="495"/>
      <c r="I2" s="496"/>
      <c r="J2" s="496"/>
      <c r="K2" s="523"/>
      <c r="L2" s="524"/>
    </row>
    <row r="3" spans="1:12" ht="19.5" customHeight="1">
      <c r="A3" s="507"/>
      <c r="B3" s="508"/>
      <c r="C3" s="371" t="s">
        <v>3</v>
      </c>
      <c r="D3" s="304" t="s">
        <v>2</v>
      </c>
      <c r="E3" s="303" t="s">
        <v>3</v>
      </c>
      <c r="F3" s="278" t="s">
        <v>2</v>
      </c>
      <c r="G3" s="279" t="s">
        <v>3</v>
      </c>
      <c r="H3" s="280" t="s">
        <v>2</v>
      </c>
      <c r="I3" s="281"/>
      <c r="J3" s="307"/>
      <c r="K3" s="282" t="s">
        <v>8</v>
      </c>
      <c r="L3" s="283" t="s">
        <v>82</v>
      </c>
    </row>
    <row r="4" spans="1:12" ht="12.75">
      <c r="A4" s="368" t="s">
        <v>497</v>
      </c>
      <c r="B4" s="291" t="s">
        <v>498</v>
      </c>
      <c r="C4" s="137">
        <v>941</v>
      </c>
      <c r="D4" s="241">
        <v>3</v>
      </c>
      <c r="E4" s="191">
        <v>790</v>
      </c>
      <c r="F4" s="257" t="s">
        <v>156</v>
      </c>
      <c r="G4" s="197">
        <v>1009</v>
      </c>
      <c r="H4" s="370">
        <v>1</v>
      </c>
      <c r="I4" s="340"/>
      <c r="J4" s="341"/>
      <c r="K4" s="369">
        <f aca="true" t="shared" si="0" ref="K4:K43">C4+E4+G4</f>
        <v>2740</v>
      </c>
      <c r="L4" s="377">
        <v>1</v>
      </c>
    </row>
    <row r="5" spans="1:12" ht="12.75">
      <c r="A5" s="320" t="s">
        <v>442</v>
      </c>
      <c r="B5" s="295" t="s">
        <v>492</v>
      </c>
      <c r="C5" s="372">
        <v>949</v>
      </c>
      <c r="D5" s="241">
        <v>2</v>
      </c>
      <c r="E5" s="191">
        <v>712</v>
      </c>
      <c r="F5" s="258">
        <v>4</v>
      </c>
      <c r="G5" s="197">
        <v>918</v>
      </c>
      <c r="H5" s="206">
        <v>2</v>
      </c>
      <c r="I5" s="191"/>
      <c r="J5" s="308"/>
      <c r="K5" s="369">
        <f t="shared" si="0"/>
        <v>2579</v>
      </c>
      <c r="L5" s="311">
        <v>2</v>
      </c>
    </row>
    <row r="6" spans="1:12" ht="12.75">
      <c r="A6" s="320" t="s">
        <v>237</v>
      </c>
      <c r="B6" s="285" t="s">
        <v>261</v>
      </c>
      <c r="C6" s="373">
        <v>1048</v>
      </c>
      <c r="D6" s="241">
        <v>1</v>
      </c>
      <c r="E6" s="191">
        <v>708</v>
      </c>
      <c r="F6" s="257" t="s">
        <v>133</v>
      </c>
      <c r="G6" s="197">
        <v>733</v>
      </c>
      <c r="H6" s="206">
        <v>5</v>
      </c>
      <c r="I6" s="191"/>
      <c r="J6" s="308"/>
      <c r="K6" s="369">
        <f t="shared" si="0"/>
        <v>2489</v>
      </c>
      <c r="L6" s="311">
        <v>3</v>
      </c>
    </row>
    <row r="7" spans="1:12" ht="12.75">
      <c r="A7" s="320" t="s">
        <v>240</v>
      </c>
      <c r="B7" s="285" t="s">
        <v>266</v>
      </c>
      <c r="C7" s="373">
        <v>821</v>
      </c>
      <c r="D7" s="241">
        <v>4</v>
      </c>
      <c r="E7" s="191">
        <v>723</v>
      </c>
      <c r="F7" s="258">
        <v>3</v>
      </c>
      <c r="G7" s="197">
        <v>795</v>
      </c>
      <c r="H7" s="206">
        <v>3</v>
      </c>
      <c r="I7" s="191"/>
      <c r="J7" s="308"/>
      <c r="K7" s="369">
        <f t="shared" si="0"/>
        <v>2339</v>
      </c>
      <c r="L7" s="377">
        <v>4</v>
      </c>
    </row>
    <row r="8" spans="1:12" ht="12.75">
      <c r="A8" s="320" t="s">
        <v>527</v>
      </c>
      <c r="B8" s="298" t="s">
        <v>528</v>
      </c>
      <c r="C8" s="372">
        <v>592</v>
      </c>
      <c r="D8" s="241">
        <v>9</v>
      </c>
      <c r="E8" s="191">
        <v>689</v>
      </c>
      <c r="F8" s="257" t="s">
        <v>129</v>
      </c>
      <c r="G8" s="197">
        <v>743</v>
      </c>
      <c r="H8" s="370">
        <v>4</v>
      </c>
      <c r="I8" s="191"/>
      <c r="J8" s="308"/>
      <c r="K8" s="369">
        <f t="shared" si="0"/>
        <v>2024</v>
      </c>
      <c r="L8" s="311">
        <v>5</v>
      </c>
    </row>
    <row r="9" spans="1:12" ht="12.75">
      <c r="A9" s="320" t="s">
        <v>62</v>
      </c>
      <c r="B9" s="288" t="s">
        <v>480</v>
      </c>
      <c r="C9" s="372">
        <v>791</v>
      </c>
      <c r="D9" s="241">
        <v>5</v>
      </c>
      <c r="E9" s="191">
        <v>583</v>
      </c>
      <c r="F9" s="258">
        <v>10</v>
      </c>
      <c r="G9" s="197">
        <v>630</v>
      </c>
      <c r="H9" s="206">
        <v>9</v>
      </c>
      <c r="I9" s="191"/>
      <c r="J9" s="308"/>
      <c r="K9" s="369">
        <f t="shared" si="0"/>
        <v>2004</v>
      </c>
      <c r="L9" s="311">
        <v>6</v>
      </c>
    </row>
    <row r="10" spans="1:12" ht="12.75">
      <c r="A10" s="320" t="s">
        <v>317</v>
      </c>
      <c r="B10" s="285" t="s">
        <v>318</v>
      </c>
      <c r="C10" s="373">
        <v>473</v>
      </c>
      <c r="D10" s="241">
        <v>20</v>
      </c>
      <c r="E10" s="137">
        <v>737</v>
      </c>
      <c r="F10" s="261">
        <v>2</v>
      </c>
      <c r="G10" s="140">
        <v>656</v>
      </c>
      <c r="H10" s="370">
        <v>7</v>
      </c>
      <c r="I10" s="191"/>
      <c r="J10" s="308"/>
      <c r="K10" s="369">
        <f t="shared" si="0"/>
        <v>1866</v>
      </c>
      <c r="L10" s="377">
        <v>7</v>
      </c>
    </row>
    <row r="11" spans="1:12" ht="12.75">
      <c r="A11" s="320" t="s">
        <v>57</v>
      </c>
      <c r="B11" s="293" t="s">
        <v>358</v>
      </c>
      <c r="C11" s="373">
        <v>536</v>
      </c>
      <c r="D11" s="241">
        <v>15</v>
      </c>
      <c r="E11" s="191">
        <v>688</v>
      </c>
      <c r="F11" s="257" t="s">
        <v>136</v>
      </c>
      <c r="G11" s="197">
        <v>636</v>
      </c>
      <c r="H11" s="206">
        <v>8</v>
      </c>
      <c r="I11" s="191"/>
      <c r="J11" s="308"/>
      <c r="K11" s="369">
        <f t="shared" si="0"/>
        <v>1860</v>
      </c>
      <c r="L11" s="311">
        <v>8</v>
      </c>
    </row>
    <row r="12" spans="1:12" ht="12.75">
      <c r="A12" s="320" t="s">
        <v>249</v>
      </c>
      <c r="B12" s="285" t="s">
        <v>278</v>
      </c>
      <c r="C12" s="373">
        <v>574</v>
      </c>
      <c r="D12" s="241">
        <v>12</v>
      </c>
      <c r="E12" s="191">
        <v>539</v>
      </c>
      <c r="F12" s="257" t="s">
        <v>123</v>
      </c>
      <c r="G12" s="197">
        <v>593</v>
      </c>
      <c r="H12" s="370">
        <v>10</v>
      </c>
      <c r="I12" s="191"/>
      <c r="J12" s="308"/>
      <c r="K12" s="369">
        <f t="shared" si="0"/>
        <v>1706</v>
      </c>
      <c r="L12" s="311">
        <v>9</v>
      </c>
    </row>
    <row r="13" spans="1:12" ht="12.75">
      <c r="A13" s="320" t="s">
        <v>322</v>
      </c>
      <c r="B13" s="285" t="s">
        <v>323</v>
      </c>
      <c r="C13" s="373">
        <v>717</v>
      </c>
      <c r="D13" s="241">
        <v>7</v>
      </c>
      <c r="E13" s="191">
        <v>369</v>
      </c>
      <c r="F13" s="257" t="s">
        <v>131</v>
      </c>
      <c r="G13" s="197">
        <v>586</v>
      </c>
      <c r="H13" s="206">
        <v>11</v>
      </c>
      <c r="I13" s="191"/>
      <c r="J13" s="308"/>
      <c r="K13" s="369">
        <f t="shared" si="0"/>
        <v>1672</v>
      </c>
      <c r="L13" s="377">
        <v>10</v>
      </c>
    </row>
    <row r="14" spans="1:12" ht="12.75">
      <c r="A14" s="320" t="s">
        <v>478</v>
      </c>
      <c r="B14" s="288" t="s">
        <v>479</v>
      </c>
      <c r="C14" s="373">
        <v>504</v>
      </c>
      <c r="D14" s="241">
        <v>17</v>
      </c>
      <c r="E14" s="191">
        <v>411</v>
      </c>
      <c r="F14" s="257" t="s">
        <v>71</v>
      </c>
      <c r="G14" s="197">
        <v>716</v>
      </c>
      <c r="H14" s="206">
        <v>6</v>
      </c>
      <c r="I14" s="191"/>
      <c r="J14" s="309"/>
      <c r="K14" s="369">
        <f t="shared" si="0"/>
        <v>1631</v>
      </c>
      <c r="L14" s="311">
        <v>11</v>
      </c>
    </row>
    <row r="15" spans="1:12" ht="12.75">
      <c r="A15" s="320" t="s">
        <v>50</v>
      </c>
      <c r="B15" s="298" t="s">
        <v>518</v>
      </c>
      <c r="C15" s="373">
        <v>591</v>
      </c>
      <c r="D15" s="241">
        <v>10</v>
      </c>
      <c r="E15" s="191">
        <v>453</v>
      </c>
      <c r="F15" s="364" t="s">
        <v>69</v>
      </c>
      <c r="G15" s="197">
        <v>463</v>
      </c>
      <c r="H15" s="206">
        <v>14</v>
      </c>
      <c r="I15" s="191"/>
      <c r="J15" s="308"/>
      <c r="K15" s="369">
        <f t="shared" si="0"/>
        <v>1507</v>
      </c>
      <c r="L15" s="311">
        <v>12</v>
      </c>
    </row>
    <row r="16" spans="1:12" ht="12.75">
      <c r="A16" s="320" t="s">
        <v>321</v>
      </c>
      <c r="B16" s="285" t="s">
        <v>276</v>
      </c>
      <c r="C16" s="373">
        <v>603</v>
      </c>
      <c r="D16" s="241">
        <v>8</v>
      </c>
      <c r="E16" s="191">
        <v>400</v>
      </c>
      <c r="F16" s="261">
        <v>17</v>
      </c>
      <c r="G16" s="197">
        <v>436</v>
      </c>
      <c r="H16" s="206">
        <v>15</v>
      </c>
      <c r="I16" s="191"/>
      <c r="J16" s="308"/>
      <c r="K16" s="369">
        <f t="shared" si="0"/>
        <v>1439</v>
      </c>
      <c r="L16" s="377">
        <v>13</v>
      </c>
    </row>
    <row r="17" spans="1:12" ht="12.75">
      <c r="A17" s="320" t="s">
        <v>482</v>
      </c>
      <c r="B17" s="288" t="s">
        <v>483</v>
      </c>
      <c r="C17" s="372">
        <v>590</v>
      </c>
      <c r="D17" s="241">
        <v>11</v>
      </c>
      <c r="E17" s="191">
        <v>532</v>
      </c>
      <c r="F17" s="257" t="s">
        <v>134</v>
      </c>
      <c r="G17" s="197">
        <v>261</v>
      </c>
      <c r="H17" s="206">
        <v>23</v>
      </c>
      <c r="I17" s="191"/>
      <c r="J17" s="309"/>
      <c r="K17" s="369">
        <f t="shared" si="0"/>
        <v>1383</v>
      </c>
      <c r="L17" s="311">
        <v>14</v>
      </c>
    </row>
    <row r="18" spans="1:12" ht="12.75">
      <c r="A18" s="320" t="s">
        <v>106</v>
      </c>
      <c r="B18" s="291" t="s">
        <v>500</v>
      </c>
      <c r="C18" s="372">
        <v>508</v>
      </c>
      <c r="D18" s="241">
        <v>16</v>
      </c>
      <c r="E18" s="191">
        <v>316</v>
      </c>
      <c r="F18" s="258">
        <v>22</v>
      </c>
      <c r="G18" s="197">
        <v>542</v>
      </c>
      <c r="H18" s="206">
        <v>12</v>
      </c>
      <c r="I18" s="191"/>
      <c r="J18" s="308"/>
      <c r="K18" s="369">
        <f t="shared" si="0"/>
        <v>1366</v>
      </c>
      <c r="L18" s="311">
        <v>15</v>
      </c>
    </row>
    <row r="19" spans="1:12" ht="12.75">
      <c r="A19" s="320" t="s">
        <v>532</v>
      </c>
      <c r="B19" s="298" t="s">
        <v>533</v>
      </c>
      <c r="C19" s="374">
        <v>494</v>
      </c>
      <c r="D19" s="241">
        <v>18</v>
      </c>
      <c r="E19" s="191">
        <v>286</v>
      </c>
      <c r="F19" s="257" t="s">
        <v>214</v>
      </c>
      <c r="G19" s="197">
        <v>531</v>
      </c>
      <c r="H19" s="370">
        <v>13</v>
      </c>
      <c r="I19" s="191"/>
      <c r="J19" s="308"/>
      <c r="K19" s="369">
        <f t="shared" si="0"/>
        <v>1311</v>
      </c>
      <c r="L19" s="377">
        <v>16</v>
      </c>
    </row>
    <row r="20" spans="1:12" ht="12.75">
      <c r="A20" s="320" t="s">
        <v>463</v>
      </c>
      <c r="B20" s="285" t="s">
        <v>320</v>
      </c>
      <c r="C20" s="373">
        <v>349</v>
      </c>
      <c r="D20" s="241">
        <v>29</v>
      </c>
      <c r="E20" s="191">
        <v>573</v>
      </c>
      <c r="F20" s="258">
        <v>11</v>
      </c>
      <c r="G20" s="197">
        <v>350</v>
      </c>
      <c r="H20" s="206">
        <v>21</v>
      </c>
      <c r="I20" s="191"/>
      <c r="J20" s="308"/>
      <c r="K20" s="369">
        <f t="shared" si="0"/>
        <v>1272</v>
      </c>
      <c r="L20" s="311">
        <v>17</v>
      </c>
    </row>
    <row r="21" spans="1:12" ht="12.75">
      <c r="A21" s="320" t="s">
        <v>149</v>
      </c>
      <c r="B21" s="291" t="s">
        <v>501</v>
      </c>
      <c r="C21" s="374">
        <v>381</v>
      </c>
      <c r="D21" s="241">
        <v>27</v>
      </c>
      <c r="E21" s="191">
        <v>615</v>
      </c>
      <c r="F21" s="258">
        <v>9</v>
      </c>
      <c r="G21" s="259">
        <v>248</v>
      </c>
      <c r="H21" s="206">
        <v>26</v>
      </c>
      <c r="I21" s="191"/>
      <c r="J21" s="308"/>
      <c r="K21" s="369">
        <f t="shared" si="0"/>
        <v>1244</v>
      </c>
      <c r="L21" s="311">
        <v>18</v>
      </c>
    </row>
    <row r="22" spans="1:12" ht="12.75">
      <c r="A22" s="320" t="s">
        <v>16</v>
      </c>
      <c r="B22" s="295" t="s">
        <v>517</v>
      </c>
      <c r="C22" s="372">
        <v>724</v>
      </c>
      <c r="D22" s="241">
        <v>6</v>
      </c>
      <c r="E22" s="191">
        <v>212</v>
      </c>
      <c r="F22" s="257" t="s">
        <v>76</v>
      </c>
      <c r="G22" s="197">
        <v>278</v>
      </c>
      <c r="H22" s="370">
        <v>22</v>
      </c>
      <c r="I22" s="191"/>
      <c r="J22" s="308"/>
      <c r="K22" s="369">
        <f t="shared" si="0"/>
        <v>1214</v>
      </c>
      <c r="L22" s="377">
        <v>19</v>
      </c>
    </row>
    <row r="23" spans="1:12" ht="12.75">
      <c r="A23" s="320" t="s">
        <v>484</v>
      </c>
      <c r="B23" s="288" t="s">
        <v>485</v>
      </c>
      <c r="C23" s="372">
        <v>480</v>
      </c>
      <c r="D23" s="241">
        <v>19</v>
      </c>
      <c r="E23" s="191">
        <v>237</v>
      </c>
      <c r="F23" s="257" t="s">
        <v>147</v>
      </c>
      <c r="G23" s="197">
        <v>390</v>
      </c>
      <c r="H23" s="206">
        <v>17</v>
      </c>
      <c r="I23" s="191"/>
      <c r="J23" s="308"/>
      <c r="K23" s="369">
        <f t="shared" si="0"/>
        <v>1107</v>
      </c>
      <c r="L23" s="311">
        <v>20</v>
      </c>
    </row>
    <row r="24" spans="1:12" ht="12.75">
      <c r="A24" s="320" t="s">
        <v>513</v>
      </c>
      <c r="B24" s="295" t="s">
        <v>514</v>
      </c>
      <c r="C24" s="373">
        <v>565</v>
      </c>
      <c r="D24" s="241">
        <v>13</v>
      </c>
      <c r="E24" s="191">
        <v>133</v>
      </c>
      <c r="F24" s="257" t="s">
        <v>81</v>
      </c>
      <c r="G24" s="242">
        <v>358</v>
      </c>
      <c r="H24" s="370">
        <v>19</v>
      </c>
      <c r="I24" s="191"/>
      <c r="J24" s="310"/>
      <c r="K24" s="369">
        <f t="shared" si="0"/>
        <v>1056</v>
      </c>
      <c r="L24" s="311">
        <v>21</v>
      </c>
    </row>
    <row r="25" spans="1:12" ht="12.75">
      <c r="A25" s="320" t="s">
        <v>534</v>
      </c>
      <c r="B25" s="298" t="s">
        <v>535</v>
      </c>
      <c r="C25" s="375">
        <v>429</v>
      </c>
      <c r="D25" s="241">
        <v>23</v>
      </c>
      <c r="E25" s="191">
        <v>222</v>
      </c>
      <c r="F25" s="257" t="s">
        <v>75</v>
      </c>
      <c r="G25" s="197">
        <v>254</v>
      </c>
      <c r="H25" s="206">
        <v>24</v>
      </c>
      <c r="I25" s="191"/>
      <c r="J25" s="308"/>
      <c r="K25" s="369">
        <f t="shared" si="0"/>
        <v>905</v>
      </c>
      <c r="L25" s="377">
        <v>22</v>
      </c>
    </row>
    <row r="26" spans="1:12" ht="12.75">
      <c r="A26" s="320" t="s">
        <v>515</v>
      </c>
      <c r="B26" s="295" t="s">
        <v>516</v>
      </c>
      <c r="C26" s="374">
        <v>156</v>
      </c>
      <c r="D26" s="241">
        <v>34</v>
      </c>
      <c r="E26" s="137">
        <v>386</v>
      </c>
      <c r="F26" s="261">
        <v>18</v>
      </c>
      <c r="G26" s="140">
        <v>354</v>
      </c>
      <c r="H26" s="206">
        <v>20</v>
      </c>
      <c r="I26" s="191"/>
      <c r="J26" s="308"/>
      <c r="K26" s="369">
        <f t="shared" si="0"/>
        <v>896</v>
      </c>
      <c r="L26" s="311">
        <v>23</v>
      </c>
    </row>
    <row r="27" spans="1:12" ht="12.75">
      <c r="A27" s="320" t="s">
        <v>251</v>
      </c>
      <c r="B27" s="288" t="s">
        <v>481</v>
      </c>
      <c r="C27" s="372">
        <v>472</v>
      </c>
      <c r="D27" s="241">
        <v>21</v>
      </c>
      <c r="E27" s="192">
        <v>300</v>
      </c>
      <c r="F27" s="258">
        <v>23</v>
      </c>
      <c r="G27" s="197">
        <v>117</v>
      </c>
      <c r="H27" s="206">
        <v>27</v>
      </c>
      <c r="I27" s="191"/>
      <c r="J27" s="308"/>
      <c r="K27" s="369">
        <f t="shared" si="0"/>
        <v>889</v>
      </c>
      <c r="L27" s="311">
        <v>24</v>
      </c>
    </row>
    <row r="28" spans="1:12" ht="12.75">
      <c r="A28" s="320" t="s">
        <v>244</v>
      </c>
      <c r="B28" s="285" t="s">
        <v>272</v>
      </c>
      <c r="C28" s="373">
        <v>453</v>
      </c>
      <c r="D28" s="241">
        <v>22</v>
      </c>
      <c r="E28" s="191">
        <v>430</v>
      </c>
      <c r="F28" s="257" t="s">
        <v>70</v>
      </c>
      <c r="G28" s="197">
        <v>2</v>
      </c>
      <c r="H28" s="206">
        <v>35</v>
      </c>
      <c r="I28" s="191"/>
      <c r="J28" s="310"/>
      <c r="K28" s="369">
        <f t="shared" si="0"/>
        <v>885</v>
      </c>
      <c r="L28" s="377">
        <v>25</v>
      </c>
    </row>
    <row r="29" spans="1:12" ht="12.75">
      <c r="A29" s="320" t="s">
        <v>495</v>
      </c>
      <c r="B29" s="291" t="s">
        <v>496</v>
      </c>
      <c r="C29" s="372">
        <v>564</v>
      </c>
      <c r="D29" s="241">
        <v>14</v>
      </c>
      <c r="E29" s="191">
        <v>199</v>
      </c>
      <c r="F29" s="257" t="s">
        <v>78</v>
      </c>
      <c r="G29" s="197">
        <v>86</v>
      </c>
      <c r="H29" s="206">
        <v>30</v>
      </c>
      <c r="I29" s="191"/>
      <c r="J29" s="310"/>
      <c r="K29" s="369">
        <f t="shared" si="0"/>
        <v>849</v>
      </c>
      <c r="L29" s="311">
        <v>26</v>
      </c>
    </row>
    <row r="30" spans="1:12" ht="12.75">
      <c r="A30" s="320" t="s">
        <v>305</v>
      </c>
      <c r="B30" s="285" t="s">
        <v>306</v>
      </c>
      <c r="C30" s="373">
        <v>136</v>
      </c>
      <c r="D30" s="241">
        <v>35</v>
      </c>
      <c r="E30" s="193">
        <v>662</v>
      </c>
      <c r="F30" s="261">
        <v>8</v>
      </c>
      <c r="G30" s="197">
        <v>26</v>
      </c>
      <c r="H30" s="370">
        <v>34</v>
      </c>
      <c r="I30" s="191"/>
      <c r="J30" s="310"/>
      <c r="K30" s="369">
        <f t="shared" si="0"/>
        <v>824</v>
      </c>
      <c r="L30" s="311">
        <v>27</v>
      </c>
    </row>
    <row r="31" spans="1:12" ht="12.75">
      <c r="A31" s="320" t="s">
        <v>56</v>
      </c>
      <c r="B31" s="285" t="s">
        <v>269</v>
      </c>
      <c r="C31" s="373">
        <v>383</v>
      </c>
      <c r="D31" s="241">
        <v>26</v>
      </c>
      <c r="E31" s="191">
        <v>347</v>
      </c>
      <c r="F31" s="257" t="s">
        <v>124</v>
      </c>
      <c r="G31" s="197">
        <v>76</v>
      </c>
      <c r="H31" s="370">
        <v>31</v>
      </c>
      <c r="I31" s="191"/>
      <c r="J31" s="310"/>
      <c r="K31" s="369">
        <f t="shared" si="0"/>
        <v>806</v>
      </c>
      <c r="L31" s="377">
        <v>28</v>
      </c>
    </row>
    <row r="32" spans="1:12" ht="12.75">
      <c r="A32" s="320" t="s">
        <v>333</v>
      </c>
      <c r="B32" s="285" t="s">
        <v>334</v>
      </c>
      <c r="C32" s="373">
        <v>0</v>
      </c>
      <c r="D32" s="241">
        <v>39</v>
      </c>
      <c r="E32" s="191">
        <v>383</v>
      </c>
      <c r="F32" s="261">
        <v>19</v>
      </c>
      <c r="G32" s="197">
        <v>372</v>
      </c>
      <c r="H32" s="206">
        <v>18</v>
      </c>
      <c r="I32" s="191"/>
      <c r="J32" s="308"/>
      <c r="K32" s="369">
        <f t="shared" si="0"/>
        <v>755</v>
      </c>
      <c r="L32" s="311">
        <v>29</v>
      </c>
    </row>
    <row r="33" spans="1:12" ht="12.75">
      <c r="A33" s="320" t="s">
        <v>529</v>
      </c>
      <c r="B33" s="298" t="s">
        <v>530</v>
      </c>
      <c r="C33" s="374">
        <v>283</v>
      </c>
      <c r="D33" s="241">
        <v>33</v>
      </c>
      <c r="E33" s="191">
        <v>122</v>
      </c>
      <c r="F33" s="261">
        <v>33</v>
      </c>
      <c r="G33" s="197">
        <v>251</v>
      </c>
      <c r="H33" s="370">
        <v>25</v>
      </c>
      <c r="I33" s="191"/>
      <c r="J33" s="308"/>
      <c r="K33" s="369">
        <f t="shared" si="0"/>
        <v>656</v>
      </c>
      <c r="L33" s="311">
        <v>30</v>
      </c>
    </row>
    <row r="34" spans="1:12" ht="12.75">
      <c r="A34" s="320" t="s">
        <v>397</v>
      </c>
      <c r="B34" s="291" t="s">
        <v>447</v>
      </c>
      <c r="C34" s="373">
        <v>0</v>
      </c>
      <c r="D34" s="195"/>
      <c r="E34" s="137">
        <v>210</v>
      </c>
      <c r="F34" s="261">
        <v>28</v>
      </c>
      <c r="G34" s="140">
        <v>430</v>
      </c>
      <c r="H34" s="370">
        <v>16</v>
      </c>
      <c r="I34" s="191"/>
      <c r="J34" s="308"/>
      <c r="K34" s="369">
        <f t="shared" si="0"/>
        <v>640</v>
      </c>
      <c r="L34" s="377">
        <v>31</v>
      </c>
    </row>
    <row r="35" spans="1:12" ht="12.75">
      <c r="A35" s="320" t="s">
        <v>390</v>
      </c>
      <c r="B35" s="298" t="s">
        <v>531</v>
      </c>
      <c r="C35" s="374">
        <v>302</v>
      </c>
      <c r="D35" s="241">
        <v>32</v>
      </c>
      <c r="E35" s="137">
        <v>157</v>
      </c>
      <c r="F35" s="261">
        <v>30</v>
      </c>
      <c r="G35" s="216">
        <v>110</v>
      </c>
      <c r="H35" s="206">
        <v>29</v>
      </c>
      <c r="I35" s="191"/>
      <c r="J35" s="310"/>
      <c r="K35" s="369">
        <f t="shared" si="0"/>
        <v>569</v>
      </c>
      <c r="L35" s="311">
        <v>32</v>
      </c>
    </row>
    <row r="36" spans="1:12" ht="12.75">
      <c r="A36" s="320" t="s">
        <v>31</v>
      </c>
      <c r="B36" s="291" t="s">
        <v>499</v>
      </c>
      <c r="C36" s="374">
        <v>311</v>
      </c>
      <c r="D36" s="241">
        <v>31</v>
      </c>
      <c r="E36" s="191">
        <v>142</v>
      </c>
      <c r="F36" s="257" t="s">
        <v>80</v>
      </c>
      <c r="G36" s="197">
        <v>52</v>
      </c>
      <c r="H36" s="206">
        <v>32</v>
      </c>
      <c r="I36" s="191"/>
      <c r="J36" s="308"/>
      <c r="K36" s="369">
        <f t="shared" si="0"/>
        <v>505</v>
      </c>
      <c r="L36" s="311">
        <v>33</v>
      </c>
    </row>
    <row r="37" spans="1:12" ht="12.75">
      <c r="A37" s="320" t="s">
        <v>449</v>
      </c>
      <c r="B37" s="298" t="s">
        <v>536</v>
      </c>
      <c r="C37" s="373">
        <v>386</v>
      </c>
      <c r="D37" s="241">
        <v>25</v>
      </c>
      <c r="E37" s="137">
        <v>22</v>
      </c>
      <c r="F37" s="261">
        <v>35</v>
      </c>
      <c r="G37" s="140">
        <v>38</v>
      </c>
      <c r="H37" s="206">
        <v>33</v>
      </c>
      <c r="I37" s="191"/>
      <c r="J37" s="310"/>
      <c r="K37" s="369">
        <f t="shared" si="0"/>
        <v>446</v>
      </c>
      <c r="L37" s="377">
        <v>34</v>
      </c>
    </row>
    <row r="38" spans="1:12" ht="12.75">
      <c r="A38" s="320" t="s">
        <v>327</v>
      </c>
      <c r="B38" s="293" t="s">
        <v>328</v>
      </c>
      <c r="C38" s="374">
        <v>390</v>
      </c>
      <c r="D38" s="241">
        <v>24</v>
      </c>
      <c r="E38" s="365">
        <v>0</v>
      </c>
      <c r="F38" s="257"/>
      <c r="G38" s="197">
        <v>0</v>
      </c>
      <c r="H38" s="206">
        <v>36</v>
      </c>
      <c r="I38" s="191"/>
      <c r="J38" s="308"/>
      <c r="K38" s="369">
        <f t="shared" si="0"/>
        <v>390</v>
      </c>
      <c r="L38" s="311">
        <v>35</v>
      </c>
    </row>
    <row r="39" spans="1:12" ht="12.75">
      <c r="A39" s="320" t="s">
        <v>539</v>
      </c>
      <c r="B39" s="298" t="s">
        <v>540</v>
      </c>
      <c r="C39" s="374">
        <v>358</v>
      </c>
      <c r="D39" s="241">
        <v>28</v>
      </c>
      <c r="E39" s="191">
        <v>0</v>
      </c>
      <c r="F39" s="258"/>
      <c r="G39" s="197">
        <v>0</v>
      </c>
      <c r="H39" s="370">
        <v>37</v>
      </c>
      <c r="I39" s="191"/>
      <c r="J39" s="310"/>
      <c r="K39" s="369">
        <f t="shared" si="0"/>
        <v>358</v>
      </c>
      <c r="L39" s="311">
        <v>36</v>
      </c>
    </row>
    <row r="40" spans="1:12" ht="12.75">
      <c r="A40" s="320" t="s">
        <v>541</v>
      </c>
      <c r="B40" s="298" t="s">
        <v>542</v>
      </c>
      <c r="C40" s="374">
        <v>316</v>
      </c>
      <c r="D40" s="241">
        <v>30</v>
      </c>
      <c r="E40" s="191">
        <v>0</v>
      </c>
      <c r="F40" s="257"/>
      <c r="G40" s="197">
        <v>0</v>
      </c>
      <c r="H40" s="206">
        <v>38</v>
      </c>
      <c r="I40" s="191"/>
      <c r="J40" s="310"/>
      <c r="K40" s="369">
        <f t="shared" si="0"/>
        <v>316</v>
      </c>
      <c r="L40" s="377">
        <v>37</v>
      </c>
    </row>
    <row r="41" spans="1:12" ht="12.75">
      <c r="A41" s="320" t="s">
        <v>389</v>
      </c>
      <c r="B41" s="295" t="s">
        <v>490</v>
      </c>
      <c r="C41" s="374">
        <v>76</v>
      </c>
      <c r="D41" s="241">
        <v>38</v>
      </c>
      <c r="E41" s="137">
        <v>104</v>
      </c>
      <c r="F41" s="261">
        <v>34</v>
      </c>
      <c r="G41" s="140">
        <v>113</v>
      </c>
      <c r="H41" s="370">
        <v>28</v>
      </c>
      <c r="I41" s="191"/>
      <c r="J41" s="310"/>
      <c r="K41" s="369">
        <f t="shared" si="0"/>
        <v>293</v>
      </c>
      <c r="L41" s="311">
        <v>38</v>
      </c>
    </row>
    <row r="42" spans="1:12" ht="12.75">
      <c r="A42" s="320" t="s">
        <v>102</v>
      </c>
      <c r="B42" s="285" t="s">
        <v>326</v>
      </c>
      <c r="C42" s="374">
        <v>131</v>
      </c>
      <c r="D42" s="241">
        <v>36</v>
      </c>
      <c r="E42" s="137">
        <v>0</v>
      </c>
      <c r="F42" s="261"/>
      <c r="G42" s="140">
        <v>0</v>
      </c>
      <c r="H42" s="206">
        <v>39</v>
      </c>
      <c r="I42" s="191"/>
      <c r="J42" s="310"/>
      <c r="K42" s="369">
        <f t="shared" si="0"/>
        <v>131</v>
      </c>
      <c r="L42" s="311">
        <v>39</v>
      </c>
    </row>
    <row r="43" spans="1:12" ht="12.75">
      <c r="A43" s="320" t="s">
        <v>537</v>
      </c>
      <c r="B43" s="298" t="s">
        <v>538</v>
      </c>
      <c r="C43" s="374">
        <v>96</v>
      </c>
      <c r="D43" s="241">
        <v>37</v>
      </c>
      <c r="E43" s="137">
        <v>0</v>
      </c>
      <c r="F43" s="261"/>
      <c r="G43" s="140">
        <v>0</v>
      </c>
      <c r="H43" s="370">
        <v>40</v>
      </c>
      <c r="I43" s="191"/>
      <c r="J43" s="310"/>
      <c r="K43" s="369">
        <f t="shared" si="0"/>
        <v>96</v>
      </c>
      <c r="L43" s="377">
        <v>40</v>
      </c>
    </row>
    <row r="44" spans="1:12" ht="12.75">
      <c r="A44" s="320"/>
      <c r="B44" s="293"/>
      <c r="C44" s="373"/>
      <c r="D44" s="241"/>
      <c r="E44" s="137"/>
      <c r="F44" s="261"/>
      <c r="G44" s="140"/>
      <c r="H44" s="264"/>
      <c r="I44" s="191"/>
      <c r="J44" s="310"/>
      <c r="K44" s="140"/>
      <c r="L44" s="275"/>
    </row>
    <row r="45" spans="1:12" ht="12.75">
      <c r="A45" s="320"/>
      <c r="B45" s="293"/>
      <c r="C45" s="373"/>
      <c r="D45" s="196"/>
      <c r="E45" s="262"/>
      <c r="F45" s="261"/>
      <c r="G45" s="216"/>
      <c r="H45" s="264"/>
      <c r="I45" s="191"/>
      <c r="J45" s="310"/>
      <c r="K45" s="140"/>
      <c r="L45" s="311"/>
    </row>
    <row r="46" spans="1:12" ht="12.75">
      <c r="A46" s="320"/>
      <c r="B46" s="285"/>
      <c r="C46" s="373"/>
      <c r="D46" s="241"/>
      <c r="E46" s="137"/>
      <c r="F46" s="261"/>
      <c r="G46" s="216"/>
      <c r="H46" s="264"/>
      <c r="I46" s="191"/>
      <c r="J46" s="310"/>
      <c r="K46" s="140"/>
      <c r="L46" s="311"/>
    </row>
    <row r="47" spans="1:12" ht="12.75">
      <c r="A47" s="320"/>
      <c r="B47" s="293"/>
      <c r="C47" s="373"/>
      <c r="D47" s="195"/>
      <c r="E47" s="137"/>
      <c r="F47" s="261"/>
      <c r="G47" s="140"/>
      <c r="H47" s="264"/>
      <c r="I47" s="191"/>
      <c r="J47" s="310"/>
      <c r="K47" s="140"/>
      <c r="L47" s="275"/>
    </row>
    <row r="48" spans="1:12" ht="12.75">
      <c r="A48" s="320"/>
      <c r="B48" s="285"/>
      <c r="C48" s="373"/>
      <c r="D48" s="195"/>
      <c r="E48" s="137"/>
      <c r="F48" s="261"/>
      <c r="G48" s="140"/>
      <c r="H48" s="264"/>
      <c r="I48" s="191"/>
      <c r="J48" s="310"/>
      <c r="K48" s="140"/>
      <c r="L48" s="311"/>
    </row>
    <row r="49" spans="1:12" ht="13.5" thickBot="1">
      <c r="A49" s="321"/>
      <c r="B49" s="331"/>
      <c r="C49" s="376"/>
      <c r="D49" s="332"/>
      <c r="E49" s="122"/>
      <c r="F49" s="313"/>
      <c r="G49" s="125"/>
      <c r="H49" s="306"/>
      <c r="I49" s="224"/>
      <c r="J49" s="333"/>
      <c r="K49" s="125"/>
      <c r="L49" s="312"/>
    </row>
    <row r="50" spans="1:12" ht="21" thickBot="1">
      <c r="A50" s="497" t="s">
        <v>512</v>
      </c>
      <c r="B50" s="498"/>
      <c r="C50" s="498"/>
      <c r="D50" s="498"/>
      <c r="E50" s="498"/>
      <c r="F50" s="498"/>
      <c r="G50" s="498"/>
      <c r="H50" s="498"/>
      <c r="I50" s="499"/>
      <c r="J50" s="499"/>
      <c r="K50" s="498"/>
      <c r="L50" s="500"/>
    </row>
    <row r="51" spans="1:12" ht="12.75">
      <c r="A51" s="329" t="s">
        <v>243</v>
      </c>
      <c r="B51" s="330" t="s">
        <v>270</v>
      </c>
      <c r="C51" s="243">
        <v>777</v>
      </c>
      <c r="D51" s="254">
        <v>1</v>
      </c>
      <c r="E51" s="117">
        <v>747</v>
      </c>
      <c r="F51" s="315">
        <v>1</v>
      </c>
      <c r="G51" s="117">
        <v>492</v>
      </c>
      <c r="H51" s="318">
        <v>5</v>
      </c>
      <c r="I51" s="191"/>
      <c r="J51" s="310"/>
      <c r="K51" s="117"/>
      <c r="L51" s="272"/>
    </row>
    <row r="52" spans="1:12" ht="12.75">
      <c r="A52" s="269" t="s">
        <v>236</v>
      </c>
      <c r="B52" s="285" t="s">
        <v>258</v>
      </c>
      <c r="C52" s="244">
        <v>748</v>
      </c>
      <c r="D52" s="253">
        <v>2</v>
      </c>
      <c r="E52" s="140">
        <v>629</v>
      </c>
      <c r="F52" s="316">
        <v>4</v>
      </c>
      <c r="G52" s="140">
        <v>758</v>
      </c>
      <c r="H52" s="319">
        <v>1</v>
      </c>
      <c r="I52" s="191"/>
      <c r="J52" s="310"/>
      <c r="K52" s="140"/>
      <c r="L52" s="273"/>
    </row>
    <row r="53" spans="1:12" ht="12.75">
      <c r="A53" s="271" t="s">
        <v>461</v>
      </c>
      <c r="B53" s="288" t="s">
        <v>462</v>
      </c>
      <c r="C53" s="244">
        <v>561</v>
      </c>
      <c r="D53" s="253">
        <v>3</v>
      </c>
      <c r="E53" s="140">
        <v>130</v>
      </c>
      <c r="F53" s="316">
        <v>6</v>
      </c>
      <c r="G53" s="140">
        <v>0</v>
      </c>
      <c r="H53" s="367"/>
      <c r="I53" s="191"/>
      <c r="J53" s="310"/>
      <c r="K53" s="140"/>
      <c r="L53" s="273"/>
    </row>
    <row r="54" spans="1:12" ht="12.75">
      <c r="A54" s="270" t="s">
        <v>93</v>
      </c>
      <c r="B54" s="291" t="s">
        <v>357</v>
      </c>
      <c r="C54" s="247">
        <v>526</v>
      </c>
      <c r="D54" s="253">
        <v>4</v>
      </c>
      <c r="E54" s="140">
        <v>654</v>
      </c>
      <c r="F54" s="316">
        <v>2</v>
      </c>
      <c r="G54" s="140">
        <v>555</v>
      </c>
      <c r="H54" s="319">
        <v>4</v>
      </c>
      <c r="I54" s="191"/>
      <c r="J54" s="310"/>
      <c r="K54" s="140"/>
      <c r="L54" s="273"/>
    </row>
    <row r="55" spans="1:12" ht="12.75">
      <c r="A55" s="270" t="s">
        <v>94</v>
      </c>
      <c r="B55" s="291" t="s">
        <v>371</v>
      </c>
      <c r="C55" s="247">
        <v>496</v>
      </c>
      <c r="D55" s="253">
        <v>5</v>
      </c>
      <c r="E55" s="140">
        <v>643</v>
      </c>
      <c r="F55" s="316">
        <v>3</v>
      </c>
      <c r="G55" s="140">
        <v>617</v>
      </c>
      <c r="H55" s="319">
        <v>2</v>
      </c>
      <c r="I55" s="191"/>
      <c r="J55" s="310"/>
      <c r="K55" s="140"/>
      <c r="L55" s="273"/>
    </row>
    <row r="56" spans="1:12" ht="12.75">
      <c r="A56" s="270" t="s">
        <v>510</v>
      </c>
      <c r="B56" s="291" t="s">
        <v>511</v>
      </c>
      <c r="C56" s="247">
        <v>50</v>
      </c>
      <c r="D56" s="253">
        <v>7</v>
      </c>
      <c r="E56" s="140">
        <v>0</v>
      </c>
      <c r="F56" s="366"/>
      <c r="G56" s="140">
        <v>0</v>
      </c>
      <c r="H56" s="367"/>
      <c r="I56" s="191"/>
      <c r="J56" s="310"/>
      <c r="K56" s="140"/>
      <c r="L56" s="273"/>
    </row>
    <row r="57" spans="1:12" ht="12.75">
      <c r="A57" s="270" t="s">
        <v>508</v>
      </c>
      <c r="B57" s="291" t="s">
        <v>509</v>
      </c>
      <c r="C57" s="247">
        <v>0</v>
      </c>
      <c r="D57" s="253"/>
      <c r="E57" s="140">
        <v>0</v>
      </c>
      <c r="F57" s="367"/>
      <c r="G57" s="140">
        <v>0</v>
      </c>
      <c r="H57" s="367"/>
      <c r="I57" s="191"/>
      <c r="J57" s="310"/>
      <c r="K57" s="140"/>
      <c r="L57" s="273"/>
    </row>
    <row r="58" spans="1:12" ht="13.5" thickBot="1">
      <c r="A58" s="276" t="s">
        <v>36</v>
      </c>
      <c r="B58" s="301" t="s">
        <v>259</v>
      </c>
      <c r="C58" s="248">
        <v>245</v>
      </c>
      <c r="D58" s="314">
        <v>6</v>
      </c>
      <c r="E58" s="125">
        <v>402</v>
      </c>
      <c r="F58" s="317">
        <v>6</v>
      </c>
      <c r="G58" s="125">
        <v>574</v>
      </c>
      <c r="H58" s="255">
        <v>3</v>
      </c>
      <c r="I58" s="191"/>
      <c r="J58" s="310"/>
      <c r="K58" s="125"/>
      <c r="L58" s="274"/>
    </row>
  </sheetData>
  <sheetProtection/>
  <mergeCells count="11">
    <mergeCell ref="E2:F2"/>
    <mergeCell ref="G2:H2"/>
    <mergeCell ref="I2:J2"/>
    <mergeCell ref="A50:L50"/>
    <mergeCell ref="A1:B3"/>
    <mergeCell ref="C1:D1"/>
    <mergeCell ref="E1:F1"/>
    <mergeCell ref="G1:H1"/>
    <mergeCell ref="I1:J1"/>
    <mergeCell ref="K1:L2"/>
    <mergeCell ref="C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N56"/>
  <sheetViews>
    <sheetView showGridLines="0" zoomScale="90" zoomScaleNormal="90" zoomScalePageLayoutView="0" workbookViewId="0" topLeftCell="A33">
      <selection activeCell="G75" sqref="G75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3.28125" style="99" customWidth="1"/>
    <col min="12" max="12" width="9.140625" style="152" customWidth="1"/>
    <col min="13" max="13" width="12.7109375" style="99" customWidth="1"/>
    <col min="14" max="14" width="12.421875" style="99" customWidth="1"/>
    <col min="15" max="16384" width="9.140625" style="99" customWidth="1"/>
  </cols>
  <sheetData>
    <row r="1" spans="1:14" ht="20.25" customHeight="1">
      <c r="A1" s="534" t="s">
        <v>473</v>
      </c>
      <c r="B1" s="534"/>
      <c r="C1" s="520" t="s">
        <v>470</v>
      </c>
      <c r="D1" s="510"/>
      <c r="E1" s="511" t="s">
        <v>471</v>
      </c>
      <c r="F1" s="512"/>
      <c r="G1" s="515" t="s">
        <v>472</v>
      </c>
      <c r="H1" s="516"/>
      <c r="I1" s="513"/>
      <c r="J1" s="514"/>
      <c r="K1" s="521" t="s">
        <v>552</v>
      </c>
      <c r="L1" s="522"/>
      <c r="M1" s="526" t="s">
        <v>477</v>
      </c>
      <c r="N1" s="527"/>
    </row>
    <row r="2" spans="1:14" ht="18" customHeight="1" thickBot="1">
      <c r="A2" s="535"/>
      <c r="B2" s="535"/>
      <c r="C2" s="525" t="s">
        <v>474</v>
      </c>
      <c r="D2" s="518"/>
      <c r="E2" s="519" t="s">
        <v>476</v>
      </c>
      <c r="F2" s="519"/>
      <c r="G2" s="494" t="s">
        <v>475</v>
      </c>
      <c r="H2" s="495"/>
      <c r="I2" s="496"/>
      <c r="J2" s="496"/>
      <c r="K2" s="523" t="s">
        <v>553</v>
      </c>
      <c r="L2" s="524"/>
      <c r="M2" s="528"/>
      <c r="N2" s="529"/>
    </row>
    <row r="3" spans="1:14" ht="19.5" customHeight="1">
      <c r="A3" s="535"/>
      <c r="B3" s="535"/>
      <c r="C3" s="371" t="s">
        <v>3</v>
      </c>
      <c r="D3" s="304" t="s">
        <v>2</v>
      </c>
      <c r="E3" s="303" t="s">
        <v>3</v>
      </c>
      <c r="F3" s="278" t="s">
        <v>2</v>
      </c>
      <c r="G3" s="279" t="s">
        <v>3</v>
      </c>
      <c r="H3" s="280" t="s">
        <v>2</v>
      </c>
      <c r="I3" s="281"/>
      <c r="J3" s="307"/>
      <c r="K3" s="282" t="s">
        <v>8</v>
      </c>
      <c r="L3" s="283" t="s">
        <v>82</v>
      </c>
      <c r="M3" s="530" t="s">
        <v>8</v>
      </c>
      <c r="N3" s="532" t="s">
        <v>82</v>
      </c>
    </row>
    <row r="4" spans="1:14" ht="19.5" customHeight="1" thickBot="1">
      <c r="A4" s="535"/>
      <c r="B4" s="535"/>
      <c r="C4" s="395"/>
      <c r="D4" s="396"/>
      <c r="E4" s="393"/>
      <c r="F4" s="394"/>
      <c r="G4" s="392"/>
      <c r="H4" s="280"/>
      <c r="I4" s="281"/>
      <c r="J4" s="307"/>
      <c r="K4" s="402"/>
      <c r="L4" s="403"/>
      <c r="M4" s="531"/>
      <c r="N4" s="533"/>
    </row>
    <row r="5" spans="1:14" ht="12.75">
      <c r="A5" s="397" t="s">
        <v>237</v>
      </c>
      <c r="B5" s="330" t="s">
        <v>261</v>
      </c>
      <c r="C5" s="390">
        <v>688</v>
      </c>
      <c r="D5" s="391">
        <v>1</v>
      </c>
      <c r="E5" s="256">
        <v>661</v>
      </c>
      <c r="F5" s="400" t="s">
        <v>117</v>
      </c>
      <c r="G5" s="197">
        <v>1013</v>
      </c>
      <c r="H5" s="206">
        <v>1</v>
      </c>
      <c r="I5" s="191"/>
      <c r="J5" s="308"/>
      <c r="K5" s="369">
        <v>832</v>
      </c>
      <c r="L5" s="311">
        <v>7</v>
      </c>
      <c r="M5" s="369">
        <f aca="true" t="shared" si="0" ref="M5:M43">C5+E5+G5+K5</f>
        <v>3194</v>
      </c>
      <c r="N5" s="404">
        <v>1</v>
      </c>
    </row>
    <row r="6" spans="1:14" ht="12.75">
      <c r="A6" s="368" t="s">
        <v>442</v>
      </c>
      <c r="B6" s="295" t="s">
        <v>492</v>
      </c>
      <c r="C6" s="389">
        <v>663</v>
      </c>
      <c r="D6" s="241">
        <v>2</v>
      </c>
      <c r="E6" s="191">
        <v>863</v>
      </c>
      <c r="F6" s="400" t="s">
        <v>122</v>
      </c>
      <c r="G6" s="197">
        <v>822</v>
      </c>
      <c r="H6" s="206">
        <v>5</v>
      </c>
      <c r="I6" s="191"/>
      <c r="J6" s="308"/>
      <c r="K6" s="369">
        <v>839</v>
      </c>
      <c r="L6" s="275">
        <v>5</v>
      </c>
      <c r="M6" s="369">
        <f t="shared" si="0"/>
        <v>3187</v>
      </c>
      <c r="N6" s="405">
        <v>2</v>
      </c>
    </row>
    <row r="7" spans="1:14" ht="12.75">
      <c r="A7" s="320" t="s">
        <v>497</v>
      </c>
      <c r="B7" s="291" t="s">
        <v>498</v>
      </c>
      <c r="C7" s="159">
        <v>645</v>
      </c>
      <c r="D7" s="241">
        <v>3</v>
      </c>
      <c r="E7" s="191">
        <v>914</v>
      </c>
      <c r="F7" s="400">
        <v>2</v>
      </c>
      <c r="G7" s="197">
        <v>964</v>
      </c>
      <c r="H7" s="206">
        <v>2</v>
      </c>
      <c r="I7" s="191"/>
      <c r="J7" s="308"/>
      <c r="K7" s="369">
        <v>604</v>
      </c>
      <c r="L7" s="275">
        <v>26</v>
      </c>
      <c r="M7" s="369">
        <f t="shared" si="0"/>
        <v>3127</v>
      </c>
      <c r="N7" s="405">
        <v>3</v>
      </c>
    </row>
    <row r="8" spans="1:14" ht="12.75">
      <c r="A8" s="320" t="s">
        <v>527</v>
      </c>
      <c r="B8" s="298" t="s">
        <v>528</v>
      </c>
      <c r="C8" s="389">
        <v>537</v>
      </c>
      <c r="D8" s="241">
        <v>5</v>
      </c>
      <c r="E8" s="191">
        <v>678</v>
      </c>
      <c r="F8" s="400" t="s">
        <v>141</v>
      </c>
      <c r="G8" s="197">
        <v>876</v>
      </c>
      <c r="H8" s="370">
        <v>3</v>
      </c>
      <c r="I8" s="191"/>
      <c r="J8" s="308"/>
      <c r="K8" s="369">
        <v>738</v>
      </c>
      <c r="L8" s="311">
        <v>16</v>
      </c>
      <c r="M8" s="369">
        <f t="shared" si="0"/>
        <v>2829</v>
      </c>
      <c r="N8" s="404">
        <v>4</v>
      </c>
    </row>
    <row r="9" spans="1:14" ht="12.75">
      <c r="A9" s="320" t="s">
        <v>240</v>
      </c>
      <c r="B9" s="285" t="s">
        <v>266</v>
      </c>
      <c r="C9" s="388">
        <v>473</v>
      </c>
      <c r="D9" s="241">
        <v>9</v>
      </c>
      <c r="E9" s="191">
        <v>990</v>
      </c>
      <c r="F9" s="400" t="s">
        <v>156</v>
      </c>
      <c r="G9" s="197">
        <v>674</v>
      </c>
      <c r="H9" s="206">
        <v>10</v>
      </c>
      <c r="I9" s="340"/>
      <c r="J9" s="341"/>
      <c r="K9" s="369">
        <v>626</v>
      </c>
      <c r="L9" s="311">
        <v>25</v>
      </c>
      <c r="M9" s="369">
        <f t="shared" si="0"/>
        <v>2763</v>
      </c>
      <c r="N9" s="405">
        <v>5</v>
      </c>
    </row>
    <row r="10" spans="1:14" ht="12.75">
      <c r="A10" s="320" t="s">
        <v>62</v>
      </c>
      <c r="B10" s="288" t="s">
        <v>480</v>
      </c>
      <c r="C10" s="389">
        <v>540</v>
      </c>
      <c r="D10" s="241">
        <v>4</v>
      </c>
      <c r="E10" s="191">
        <v>684</v>
      </c>
      <c r="F10" s="400" t="s">
        <v>138</v>
      </c>
      <c r="G10" s="197">
        <v>617</v>
      </c>
      <c r="H10" s="206">
        <v>14</v>
      </c>
      <c r="I10" s="191"/>
      <c r="J10" s="308"/>
      <c r="K10" s="369">
        <v>799</v>
      </c>
      <c r="L10" s="275">
        <v>11</v>
      </c>
      <c r="M10" s="369">
        <f t="shared" si="0"/>
        <v>2640</v>
      </c>
      <c r="N10" s="405">
        <v>6</v>
      </c>
    </row>
    <row r="11" spans="1:14" ht="12.75">
      <c r="A11" s="320" t="s">
        <v>50</v>
      </c>
      <c r="B11" s="298" t="s">
        <v>518</v>
      </c>
      <c r="C11" s="388">
        <v>518</v>
      </c>
      <c r="D11" s="241">
        <v>6</v>
      </c>
      <c r="E11" s="191">
        <v>509</v>
      </c>
      <c r="F11" s="401">
        <v>13</v>
      </c>
      <c r="G11" s="197">
        <v>827</v>
      </c>
      <c r="H11" s="206">
        <v>4</v>
      </c>
      <c r="I11" s="191"/>
      <c r="J11" s="308"/>
      <c r="K11" s="369">
        <v>754</v>
      </c>
      <c r="L11" s="275">
        <v>14</v>
      </c>
      <c r="M11" s="369">
        <f t="shared" si="0"/>
        <v>2608</v>
      </c>
      <c r="N11" s="404">
        <v>7</v>
      </c>
    </row>
    <row r="12" spans="1:14" ht="12.75">
      <c r="A12" s="320" t="s">
        <v>317</v>
      </c>
      <c r="B12" s="285" t="s">
        <v>318</v>
      </c>
      <c r="C12" s="388">
        <v>385</v>
      </c>
      <c r="D12" s="241">
        <v>14</v>
      </c>
      <c r="E12" s="191">
        <v>753</v>
      </c>
      <c r="F12" s="400" t="s">
        <v>133</v>
      </c>
      <c r="G12" s="197">
        <v>382</v>
      </c>
      <c r="H12" s="370">
        <v>19</v>
      </c>
      <c r="I12" s="191"/>
      <c r="J12" s="308"/>
      <c r="K12" s="369">
        <v>849</v>
      </c>
      <c r="L12" s="311">
        <v>4</v>
      </c>
      <c r="M12" s="369">
        <f t="shared" si="0"/>
        <v>2369</v>
      </c>
      <c r="N12" s="405">
        <v>8</v>
      </c>
    </row>
    <row r="13" spans="1:14" ht="12.75">
      <c r="A13" s="320" t="s">
        <v>478</v>
      </c>
      <c r="B13" s="288" t="s">
        <v>479</v>
      </c>
      <c r="C13" s="388">
        <v>387</v>
      </c>
      <c r="D13" s="241">
        <v>13</v>
      </c>
      <c r="E13" s="191">
        <v>772</v>
      </c>
      <c r="F13" s="400">
        <v>4</v>
      </c>
      <c r="G13" s="197">
        <v>377</v>
      </c>
      <c r="H13" s="206">
        <v>20</v>
      </c>
      <c r="I13" s="191"/>
      <c r="J13" s="308"/>
      <c r="K13" s="369">
        <v>822</v>
      </c>
      <c r="L13" s="275">
        <v>8</v>
      </c>
      <c r="M13" s="369">
        <f t="shared" si="0"/>
        <v>2358</v>
      </c>
      <c r="N13" s="405">
        <v>9</v>
      </c>
    </row>
    <row r="14" spans="1:14" ht="12.75">
      <c r="A14" s="320" t="s">
        <v>57</v>
      </c>
      <c r="B14" s="293" t="s">
        <v>358</v>
      </c>
      <c r="C14" s="388">
        <v>456</v>
      </c>
      <c r="D14" s="241">
        <v>11</v>
      </c>
      <c r="E14" s="191">
        <v>483</v>
      </c>
      <c r="F14" s="400">
        <v>15</v>
      </c>
      <c r="G14" s="197">
        <v>731</v>
      </c>
      <c r="H14" s="206">
        <v>9</v>
      </c>
      <c r="I14" s="191"/>
      <c r="J14" s="308"/>
      <c r="K14" s="369">
        <v>630</v>
      </c>
      <c r="L14" s="311">
        <v>24</v>
      </c>
      <c r="M14" s="369">
        <f t="shared" si="0"/>
        <v>2300</v>
      </c>
      <c r="N14" s="404">
        <v>10</v>
      </c>
    </row>
    <row r="15" spans="1:14" ht="12.75">
      <c r="A15" s="320" t="s">
        <v>397</v>
      </c>
      <c r="B15" s="298" t="s">
        <v>546</v>
      </c>
      <c r="C15" s="388">
        <v>471</v>
      </c>
      <c r="D15" s="241">
        <v>10</v>
      </c>
      <c r="E15" s="191">
        <v>706</v>
      </c>
      <c r="F15" s="400">
        <v>6</v>
      </c>
      <c r="G15" s="197">
        <v>393</v>
      </c>
      <c r="H15" s="206">
        <v>18</v>
      </c>
      <c r="I15" s="191"/>
      <c r="J15" s="308"/>
      <c r="K15" s="369">
        <v>592</v>
      </c>
      <c r="L15" s="311">
        <v>27</v>
      </c>
      <c r="M15" s="369">
        <f t="shared" si="0"/>
        <v>2162</v>
      </c>
      <c r="N15" s="405">
        <v>11</v>
      </c>
    </row>
    <row r="16" spans="1:14" ht="12.75">
      <c r="A16" s="320" t="s">
        <v>106</v>
      </c>
      <c r="B16" s="291" t="s">
        <v>500</v>
      </c>
      <c r="C16" s="389">
        <v>373</v>
      </c>
      <c r="D16" s="241">
        <v>15</v>
      </c>
      <c r="E16" s="191">
        <v>531</v>
      </c>
      <c r="F16" s="401" t="s">
        <v>123</v>
      </c>
      <c r="G16" s="197">
        <v>670</v>
      </c>
      <c r="H16" s="370">
        <v>11</v>
      </c>
      <c r="I16" s="191"/>
      <c r="J16" s="308"/>
      <c r="K16" s="369">
        <v>558</v>
      </c>
      <c r="L16" s="275">
        <v>29</v>
      </c>
      <c r="M16" s="369">
        <f t="shared" si="0"/>
        <v>2132</v>
      </c>
      <c r="N16" s="405">
        <v>12</v>
      </c>
    </row>
    <row r="17" spans="1:14" ht="12.75">
      <c r="A17" s="320" t="s">
        <v>16</v>
      </c>
      <c r="B17" s="295" t="s">
        <v>517</v>
      </c>
      <c r="C17" s="389">
        <v>515</v>
      </c>
      <c r="D17" s="241">
        <v>7</v>
      </c>
      <c r="E17" s="137">
        <v>564</v>
      </c>
      <c r="F17" s="400" t="s">
        <v>67</v>
      </c>
      <c r="G17" s="197">
        <v>804</v>
      </c>
      <c r="H17" s="206">
        <v>6</v>
      </c>
      <c r="I17" s="191"/>
      <c r="J17" s="309"/>
      <c r="K17" s="369">
        <v>200</v>
      </c>
      <c r="L17" s="311">
        <v>34</v>
      </c>
      <c r="M17" s="369">
        <f t="shared" si="0"/>
        <v>2083</v>
      </c>
      <c r="N17" s="404">
        <v>13</v>
      </c>
    </row>
    <row r="18" spans="1:14" ht="12.75">
      <c r="A18" s="320" t="s">
        <v>484</v>
      </c>
      <c r="B18" s="288" t="s">
        <v>485</v>
      </c>
      <c r="C18" s="389">
        <v>246</v>
      </c>
      <c r="D18" s="241">
        <v>20</v>
      </c>
      <c r="E18" s="191">
        <v>374</v>
      </c>
      <c r="F18" s="401">
        <v>21</v>
      </c>
      <c r="G18" s="197">
        <v>528</v>
      </c>
      <c r="H18" s="206">
        <v>17</v>
      </c>
      <c r="I18" s="191"/>
      <c r="J18" s="310"/>
      <c r="K18" s="369">
        <v>896</v>
      </c>
      <c r="L18" s="311">
        <v>1</v>
      </c>
      <c r="M18" s="369">
        <f t="shared" si="0"/>
        <v>2044</v>
      </c>
      <c r="N18" s="405">
        <v>14</v>
      </c>
    </row>
    <row r="19" spans="1:14" ht="12.75">
      <c r="A19" s="320" t="s">
        <v>463</v>
      </c>
      <c r="B19" s="285" t="s">
        <v>320</v>
      </c>
      <c r="C19" s="388">
        <v>224</v>
      </c>
      <c r="D19" s="241">
        <v>21</v>
      </c>
      <c r="E19" s="193">
        <v>447</v>
      </c>
      <c r="F19" s="400" t="s">
        <v>71</v>
      </c>
      <c r="G19" s="197">
        <v>641</v>
      </c>
      <c r="H19" s="206">
        <v>12</v>
      </c>
      <c r="I19" s="191"/>
      <c r="J19" s="308"/>
      <c r="K19" s="369">
        <v>684</v>
      </c>
      <c r="L19" s="311">
        <v>19</v>
      </c>
      <c r="M19" s="369">
        <f t="shared" si="0"/>
        <v>1996</v>
      </c>
      <c r="N19" s="405">
        <v>15</v>
      </c>
    </row>
    <row r="20" spans="1:14" ht="12.75">
      <c r="A20" s="320" t="s">
        <v>322</v>
      </c>
      <c r="B20" s="285" t="s">
        <v>323</v>
      </c>
      <c r="C20" s="388">
        <v>285</v>
      </c>
      <c r="D20" s="241">
        <v>18</v>
      </c>
      <c r="E20" s="137">
        <v>489</v>
      </c>
      <c r="F20" s="400">
        <v>14</v>
      </c>
      <c r="G20" s="197">
        <v>301</v>
      </c>
      <c r="H20" s="206">
        <v>25</v>
      </c>
      <c r="I20" s="191"/>
      <c r="J20" s="308"/>
      <c r="K20" s="369">
        <v>866</v>
      </c>
      <c r="L20" s="311">
        <v>3</v>
      </c>
      <c r="M20" s="369">
        <f t="shared" si="0"/>
        <v>1941</v>
      </c>
      <c r="N20" s="404">
        <v>16</v>
      </c>
    </row>
    <row r="21" spans="1:14" ht="12.75">
      <c r="A21" s="320" t="s">
        <v>547</v>
      </c>
      <c r="B21" s="298" t="s">
        <v>548</v>
      </c>
      <c r="C21" s="388">
        <v>495</v>
      </c>
      <c r="D21" s="241">
        <v>8</v>
      </c>
      <c r="E21" s="191">
        <v>689</v>
      </c>
      <c r="F21" s="401">
        <v>7</v>
      </c>
      <c r="G21" s="140">
        <v>554</v>
      </c>
      <c r="H21" s="206">
        <v>16</v>
      </c>
      <c r="I21" s="191"/>
      <c r="J21" s="308"/>
      <c r="K21" s="369">
        <v>0</v>
      </c>
      <c r="L21" s="377"/>
      <c r="M21" s="369">
        <f t="shared" si="0"/>
        <v>1738</v>
      </c>
      <c r="N21" s="405">
        <v>17</v>
      </c>
    </row>
    <row r="22" spans="1:14" ht="12.75">
      <c r="A22" s="320" t="s">
        <v>37</v>
      </c>
      <c r="B22" s="291" t="s">
        <v>551</v>
      </c>
      <c r="C22" s="389">
        <v>0</v>
      </c>
      <c r="D22" s="241"/>
      <c r="E22" s="137">
        <v>420</v>
      </c>
      <c r="F22" s="401">
        <v>18</v>
      </c>
      <c r="G22" s="140">
        <v>771</v>
      </c>
      <c r="H22" s="370">
        <v>7</v>
      </c>
      <c r="I22" s="191"/>
      <c r="J22" s="308"/>
      <c r="K22" s="369">
        <v>528</v>
      </c>
      <c r="L22" s="275">
        <v>32</v>
      </c>
      <c r="M22" s="369">
        <f t="shared" si="0"/>
        <v>1719</v>
      </c>
      <c r="N22" s="405">
        <v>18</v>
      </c>
    </row>
    <row r="23" spans="1:14" ht="12.75">
      <c r="A23" s="320" t="s">
        <v>543</v>
      </c>
      <c r="B23" s="298" t="s">
        <v>544</v>
      </c>
      <c r="C23" s="388">
        <v>284</v>
      </c>
      <c r="D23" s="241">
        <v>19</v>
      </c>
      <c r="E23" s="192">
        <v>394</v>
      </c>
      <c r="F23" s="400">
        <v>20</v>
      </c>
      <c r="G23" s="197">
        <v>356</v>
      </c>
      <c r="H23" s="206">
        <v>21</v>
      </c>
      <c r="I23" s="191"/>
      <c r="J23" s="310"/>
      <c r="K23" s="369">
        <v>680</v>
      </c>
      <c r="L23" s="275">
        <v>20</v>
      </c>
      <c r="M23" s="369">
        <f t="shared" si="0"/>
        <v>1714</v>
      </c>
      <c r="N23" s="404">
        <v>19</v>
      </c>
    </row>
    <row r="24" spans="1:14" ht="12.75">
      <c r="A24" s="320" t="s">
        <v>321</v>
      </c>
      <c r="B24" s="285" t="s">
        <v>276</v>
      </c>
      <c r="C24" s="388">
        <v>340</v>
      </c>
      <c r="D24" s="241">
        <v>16</v>
      </c>
      <c r="E24" s="191">
        <v>131</v>
      </c>
      <c r="F24" s="400" t="s">
        <v>132</v>
      </c>
      <c r="G24" s="197">
        <v>621</v>
      </c>
      <c r="H24" s="206">
        <v>13</v>
      </c>
      <c r="I24" s="191"/>
      <c r="J24" s="310"/>
      <c r="K24" s="369">
        <v>578</v>
      </c>
      <c r="L24" s="311">
        <v>28</v>
      </c>
      <c r="M24" s="369">
        <f t="shared" si="0"/>
        <v>1670</v>
      </c>
      <c r="N24" s="405">
        <v>20</v>
      </c>
    </row>
    <row r="25" spans="1:14" ht="12.75">
      <c r="A25" s="320" t="s">
        <v>545</v>
      </c>
      <c r="B25" s="298" t="s">
        <v>549</v>
      </c>
      <c r="C25" s="388">
        <v>122</v>
      </c>
      <c r="D25" s="241">
        <v>24</v>
      </c>
      <c r="E25" s="137">
        <v>431</v>
      </c>
      <c r="F25" s="400" t="s">
        <v>121</v>
      </c>
      <c r="G25" s="197">
        <v>302</v>
      </c>
      <c r="H25" s="206">
        <v>24</v>
      </c>
      <c r="I25" s="191"/>
      <c r="J25" s="308"/>
      <c r="K25" s="369">
        <v>662</v>
      </c>
      <c r="L25" s="275">
        <v>23</v>
      </c>
      <c r="M25" s="369">
        <f t="shared" si="0"/>
        <v>1517</v>
      </c>
      <c r="N25" s="405">
        <v>21</v>
      </c>
    </row>
    <row r="26" spans="1:14" ht="12.75">
      <c r="A26" s="320" t="s">
        <v>397</v>
      </c>
      <c r="B26" s="291" t="s">
        <v>447</v>
      </c>
      <c r="C26" s="388">
        <v>311</v>
      </c>
      <c r="D26" s="241">
        <v>17</v>
      </c>
      <c r="E26" s="191">
        <v>77</v>
      </c>
      <c r="F26" s="401">
        <v>23</v>
      </c>
      <c r="G26" s="197">
        <v>319</v>
      </c>
      <c r="H26" s="206">
        <v>22</v>
      </c>
      <c r="I26" s="191"/>
      <c r="J26" s="308"/>
      <c r="K26" s="369">
        <v>745</v>
      </c>
      <c r="L26" s="311">
        <v>15</v>
      </c>
      <c r="M26" s="369">
        <f t="shared" si="0"/>
        <v>1452</v>
      </c>
      <c r="N26" s="404">
        <v>22</v>
      </c>
    </row>
    <row r="27" spans="1:14" ht="12.75">
      <c r="A27" s="320" t="s">
        <v>333</v>
      </c>
      <c r="B27" s="285" t="s">
        <v>334</v>
      </c>
      <c r="C27" s="388">
        <v>168</v>
      </c>
      <c r="D27" s="241">
        <v>22</v>
      </c>
      <c r="E27" s="191">
        <v>419</v>
      </c>
      <c r="F27" s="400">
        <v>19</v>
      </c>
      <c r="G27" s="197">
        <v>580</v>
      </c>
      <c r="H27" s="370">
        <v>15</v>
      </c>
      <c r="I27" s="191"/>
      <c r="J27" s="308"/>
      <c r="K27" s="369">
        <v>200</v>
      </c>
      <c r="L27" s="275">
        <v>35</v>
      </c>
      <c r="M27" s="369">
        <f t="shared" si="0"/>
        <v>1367</v>
      </c>
      <c r="N27" s="405">
        <v>23</v>
      </c>
    </row>
    <row r="28" spans="1:14" ht="12.75">
      <c r="A28" s="320" t="s">
        <v>335</v>
      </c>
      <c r="B28" s="291" t="s">
        <v>558</v>
      </c>
      <c r="C28" s="388">
        <v>0</v>
      </c>
      <c r="D28" s="196"/>
      <c r="E28" s="262">
        <v>0</v>
      </c>
      <c r="F28" s="261"/>
      <c r="G28" s="216">
        <v>306</v>
      </c>
      <c r="H28" s="370">
        <v>23</v>
      </c>
      <c r="I28" s="191"/>
      <c r="J28" s="310"/>
      <c r="K28" s="412">
        <v>838</v>
      </c>
      <c r="L28" s="311">
        <v>6</v>
      </c>
      <c r="M28" s="369">
        <f t="shared" si="0"/>
        <v>1144</v>
      </c>
      <c r="N28" s="405">
        <v>24</v>
      </c>
    </row>
    <row r="29" spans="1:14" ht="12.75">
      <c r="A29" s="320" t="s">
        <v>556</v>
      </c>
      <c r="B29" s="291" t="s">
        <v>557</v>
      </c>
      <c r="C29" s="388">
        <v>0</v>
      </c>
      <c r="D29" s="241"/>
      <c r="E29" s="137">
        <v>0</v>
      </c>
      <c r="F29" s="261"/>
      <c r="G29" s="140">
        <v>299</v>
      </c>
      <c r="H29" s="206">
        <v>26</v>
      </c>
      <c r="I29" s="191"/>
      <c r="J29" s="310"/>
      <c r="K29" s="412">
        <v>690</v>
      </c>
      <c r="L29" s="311">
        <v>18</v>
      </c>
      <c r="M29" s="369">
        <f t="shared" si="0"/>
        <v>989</v>
      </c>
      <c r="N29" s="404">
        <v>25</v>
      </c>
    </row>
    <row r="30" spans="1:14" ht="12.75">
      <c r="A30" s="320" t="s">
        <v>534</v>
      </c>
      <c r="B30" s="291" t="s">
        <v>561</v>
      </c>
      <c r="C30" s="388">
        <v>0</v>
      </c>
      <c r="D30" s="195"/>
      <c r="E30" s="137">
        <v>0</v>
      </c>
      <c r="F30" s="261"/>
      <c r="G30" s="140">
        <v>0</v>
      </c>
      <c r="H30" s="206"/>
      <c r="I30" s="191"/>
      <c r="J30" s="310"/>
      <c r="K30" s="412">
        <v>896</v>
      </c>
      <c r="L30" s="275">
        <v>2</v>
      </c>
      <c r="M30" s="369">
        <f t="shared" si="0"/>
        <v>896</v>
      </c>
      <c r="N30" s="405">
        <v>26</v>
      </c>
    </row>
    <row r="31" spans="1:14" ht="12.75">
      <c r="A31" s="320" t="s">
        <v>559</v>
      </c>
      <c r="B31" s="291" t="s">
        <v>560</v>
      </c>
      <c r="C31" s="388">
        <v>0</v>
      </c>
      <c r="D31" s="241"/>
      <c r="E31" s="137">
        <v>0</v>
      </c>
      <c r="F31" s="261"/>
      <c r="G31" s="216">
        <v>0</v>
      </c>
      <c r="H31" s="206"/>
      <c r="I31" s="191"/>
      <c r="J31" s="310"/>
      <c r="K31" s="412">
        <v>813</v>
      </c>
      <c r="L31" s="311">
        <v>9</v>
      </c>
      <c r="M31" s="369">
        <f t="shared" si="0"/>
        <v>813</v>
      </c>
      <c r="N31" s="405">
        <v>27</v>
      </c>
    </row>
    <row r="32" spans="1:14" ht="12.75">
      <c r="A32" s="320" t="s">
        <v>565</v>
      </c>
      <c r="B32" s="291" t="s">
        <v>566</v>
      </c>
      <c r="C32" s="388">
        <v>0</v>
      </c>
      <c r="D32" s="195"/>
      <c r="E32" s="137">
        <v>0</v>
      </c>
      <c r="F32" s="261"/>
      <c r="G32" s="140">
        <v>0</v>
      </c>
      <c r="H32" s="206"/>
      <c r="I32" s="191"/>
      <c r="J32" s="310"/>
      <c r="K32" s="140">
        <v>807</v>
      </c>
      <c r="L32" s="311">
        <v>10</v>
      </c>
      <c r="M32" s="369">
        <f t="shared" si="0"/>
        <v>807</v>
      </c>
      <c r="N32" s="404">
        <v>28</v>
      </c>
    </row>
    <row r="33" spans="1:14" ht="12.75">
      <c r="A33" s="320" t="s">
        <v>562</v>
      </c>
      <c r="B33" s="291" t="s">
        <v>563</v>
      </c>
      <c r="C33" s="388">
        <v>0</v>
      </c>
      <c r="D33" s="195"/>
      <c r="E33" s="137">
        <v>0</v>
      </c>
      <c r="F33" s="261"/>
      <c r="G33" s="140">
        <v>0</v>
      </c>
      <c r="H33" s="206"/>
      <c r="I33" s="191"/>
      <c r="J33" s="310"/>
      <c r="K33" s="140">
        <v>767</v>
      </c>
      <c r="L33" s="311">
        <v>12</v>
      </c>
      <c r="M33" s="369">
        <f t="shared" si="0"/>
        <v>767</v>
      </c>
      <c r="N33" s="405">
        <v>29</v>
      </c>
    </row>
    <row r="34" spans="1:14" ht="12.75">
      <c r="A34" s="320" t="s">
        <v>564</v>
      </c>
      <c r="B34" s="291" t="s">
        <v>499</v>
      </c>
      <c r="C34" s="388">
        <v>0</v>
      </c>
      <c r="D34" s="195"/>
      <c r="E34" s="137">
        <v>0</v>
      </c>
      <c r="F34" s="261"/>
      <c r="G34" s="140">
        <v>0</v>
      </c>
      <c r="H34" s="370"/>
      <c r="I34" s="191"/>
      <c r="J34" s="310"/>
      <c r="K34" s="140">
        <v>767</v>
      </c>
      <c r="L34" s="311">
        <v>13</v>
      </c>
      <c r="M34" s="369">
        <f t="shared" si="0"/>
        <v>767</v>
      </c>
      <c r="N34" s="405">
        <v>30</v>
      </c>
    </row>
    <row r="35" spans="1:14" ht="12.75">
      <c r="A35" s="320" t="s">
        <v>573</v>
      </c>
      <c r="B35" s="291" t="s">
        <v>575</v>
      </c>
      <c r="C35" s="388">
        <v>0</v>
      </c>
      <c r="D35" s="241"/>
      <c r="E35" s="137">
        <v>0</v>
      </c>
      <c r="F35" s="261"/>
      <c r="G35" s="216">
        <v>0</v>
      </c>
      <c r="H35" s="370"/>
      <c r="I35" s="191"/>
      <c r="J35" s="310"/>
      <c r="K35" s="140">
        <v>736</v>
      </c>
      <c r="L35" s="275">
        <v>17</v>
      </c>
      <c r="M35" s="369">
        <f t="shared" si="0"/>
        <v>736</v>
      </c>
      <c r="N35" s="404">
        <v>31</v>
      </c>
    </row>
    <row r="36" spans="1:14" ht="12.75">
      <c r="A36" s="320" t="s">
        <v>464</v>
      </c>
      <c r="B36" s="291" t="s">
        <v>554</v>
      </c>
      <c r="C36" s="388">
        <v>0</v>
      </c>
      <c r="D36" s="241"/>
      <c r="E36" s="191">
        <v>0</v>
      </c>
      <c r="F36" s="257"/>
      <c r="G36" s="197">
        <v>732</v>
      </c>
      <c r="H36" s="206">
        <v>8</v>
      </c>
      <c r="I36" s="191"/>
      <c r="J36" s="308"/>
      <c r="K36" s="411">
        <v>0</v>
      </c>
      <c r="L36" s="311"/>
      <c r="M36" s="369">
        <f t="shared" si="0"/>
        <v>732</v>
      </c>
      <c r="N36" s="405">
        <v>32</v>
      </c>
    </row>
    <row r="37" spans="1:14" ht="12.75">
      <c r="A37" s="320" t="s">
        <v>569</v>
      </c>
      <c r="B37" s="291" t="s">
        <v>570</v>
      </c>
      <c r="C37" s="388">
        <v>0</v>
      </c>
      <c r="D37" s="195"/>
      <c r="E37" s="137">
        <v>0</v>
      </c>
      <c r="F37" s="261"/>
      <c r="G37" s="140">
        <v>0</v>
      </c>
      <c r="H37" s="370"/>
      <c r="I37" s="191"/>
      <c r="J37" s="310"/>
      <c r="K37" s="140">
        <v>675</v>
      </c>
      <c r="L37" s="311">
        <v>21</v>
      </c>
      <c r="M37" s="369">
        <f t="shared" si="0"/>
        <v>675</v>
      </c>
      <c r="N37" s="405">
        <v>33</v>
      </c>
    </row>
    <row r="38" spans="1:14" ht="12.75">
      <c r="A38" s="320" t="s">
        <v>571</v>
      </c>
      <c r="B38" s="291" t="s">
        <v>572</v>
      </c>
      <c r="C38" s="388">
        <v>0</v>
      </c>
      <c r="D38" s="195"/>
      <c r="E38" s="137">
        <v>0</v>
      </c>
      <c r="F38" s="261"/>
      <c r="G38" s="140">
        <v>0</v>
      </c>
      <c r="H38" s="206"/>
      <c r="I38" s="191"/>
      <c r="J38" s="310"/>
      <c r="K38" s="140">
        <v>663</v>
      </c>
      <c r="L38" s="311">
        <v>22</v>
      </c>
      <c r="M38" s="369">
        <f t="shared" si="0"/>
        <v>663</v>
      </c>
      <c r="N38" s="404">
        <v>34</v>
      </c>
    </row>
    <row r="39" spans="1:14" ht="12.75">
      <c r="A39" s="320" t="s">
        <v>495</v>
      </c>
      <c r="B39" s="298" t="s">
        <v>555</v>
      </c>
      <c r="C39" s="388">
        <v>0</v>
      </c>
      <c r="D39" s="241"/>
      <c r="E39" s="137">
        <v>0</v>
      </c>
      <c r="F39" s="261"/>
      <c r="G39" s="140">
        <v>50</v>
      </c>
      <c r="H39" s="370">
        <v>27</v>
      </c>
      <c r="I39" s="191"/>
      <c r="J39" s="310"/>
      <c r="K39" s="411">
        <v>548</v>
      </c>
      <c r="L39" s="311">
        <v>31</v>
      </c>
      <c r="M39" s="369">
        <f t="shared" si="0"/>
        <v>598</v>
      </c>
      <c r="N39" s="405">
        <v>35</v>
      </c>
    </row>
    <row r="40" spans="1:14" ht="12.75">
      <c r="A40" s="320" t="s">
        <v>574</v>
      </c>
      <c r="B40" s="291" t="s">
        <v>576</v>
      </c>
      <c r="C40" s="388">
        <v>0</v>
      </c>
      <c r="D40" s="241"/>
      <c r="E40" s="137">
        <v>0</v>
      </c>
      <c r="F40" s="261"/>
      <c r="G40" s="216">
        <v>0</v>
      </c>
      <c r="H40" s="206"/>
      <c r="I40" s="191"/>
      <c r="J40" s="310"/>
      <c r="K40" s="140">
        <v>555</v>
      </c>
      <c r="L40" s="311">
        <v>30</v>
      </c>
      <c r="M40" s="369">
        <f t="shared" si="0"/>
        <v>555</v>
      </c>
      <c r="N40" s="405">
        <v>36</v>
      </c>
    </row>
    <row r="41" spans="1:14" ht="12.75">
      <c r="A41" s="320" t="s">
        <v>291</v>
      </c>
      <c r="B41" s="291" t="s">
        <v>295</v>
      </c>
      <c r="C41" s="388">
        <v>0</v>
      </c>
      <c r="D41" s="195"/>
      <c r="E41" s="137">
        <v>0</v>
      </c>
      <c r="F41" s="261"/>
      <c r="G41" s="140">
        <v>0</v>
      </c>
      <c r="H41" s="206"/>
      <c r="I41" s="191"/>
      <c r="J41" s="310"/>
      <c r="K41" s="140">
        <v>527</v>
      </c>
      <c r="L41" s="311">
        <v>33</v>
      </c>
      <c r="M41" s="369">
        <f t="shared" si="0"/>
        <v>527</v>
      </c>
      <c r="N41" s="404">
        <v>37</v>
      </c>
    </row>
    <row r="42" spans="1:14" ht="12.75">
      <c r="A42" s="320" t="s">
        <v>515</v>
      </c>
      <c r="B42" s="295" t="s">
        <v>516</v>
      </c>
      <c r="C42" s="388">
        <v>443</v>
      </c>
      <c r="D42" s="241">
        <v>12</v>
      </c>
      <c r="E42" s="191">
        <v>0</v>
      </c>
      <c r="F42" s="401"/>
      <c r="G42" s="140">
        <v>0</v>
      </c>
      <c r="H42" s="206"/>
      <c r="I42" s="191"/>
      <c r="J42" s="308"/>
      <c r="K42" s="411">
        <v>0</v>
      </c>
      <c r="L42" s="377"/>
      <c r="M42" s="369">
        <f t="shared" si="0"/>
        <v>443</v>
      </c>
      <c r="N42" s="405">
        <v>38</v>
      </c>
    </row>
    <row r="43" spans="1:14" ht="13.5" thickBot="1">
      <c r="A43" s="321" t="s">
        <v>251</v>
      </c>
      <c r="B43" s="413" t="s">
        <v>481</v>
      </c>
      <c r="C43" s="414">
        <v>141</v>
      </c>
      <c r="D43" s="415">
        <v>23</v>
      </c>
      <c r="E43" s="224">
        <v>0</v>
      </c>
      <c r="F43" s="416"/>
      <c r="G43" s="417">
        <v>0</v>
      </c>
      <c r="H43" s="206"/>
      <c r="I43" s="224"/>
      <c r="J43" s="333"/>
      <c r="K43" s="418">
        <v>0</v>
      </c>
      <c r="L43" s="312"/>
      <c r="M43" s="369">
        <f t="shared" si="0"/>
        <v>141</v>
      </c>
      <c r="N43" s="405">
        <v>39</v>
      </c>
    </row>
    <row r="44" spans="1:12" ht="21" thickBot="1">
      <c r="A44" s="497" t="s">
        <v>369</v>
      </c>
      <c r="B44" s="498"/>
      <c r="C44" s="498"/>
      <c r="D44" s="498"/>
      <c r="E44" s="498"/>
      <c r="F44" s="498"/>
      <c r="G44" s="498"/>
      <c r="H44" s="498"/>
      <c r="I44" s="499"/>
      <c r="J44" s="499"/>
      <c r="K44" s="498"/>
      <c r="L44" s="500"/>
    </row>
    <row r="45" spans="1:14" ht="12.75">
      <c r="A45" s="397" t="s">
        <v>249</v>
      </c>
      <c r="B45" s="330" t="s">
        <v>278</v>
      </c>
      <c r="C45" s="243">
        <v>353</v>
      </c>
      <c r="D45" s="380">
        <v>3</v>
      </c>
      <c r="E45" s="381">
        <v>839</v>
      </c>
      <c r="F45" s="398">
        <v>2</v>
      </c>
      <c r="G45" s="381">
        <v>637</v>
      </c>
      <c r="H45" s="382">
        <v>1</v>
      </c>
      <c r="I45" s="191"/>
      <c r="J45" s="310"/>
      <c r="K45" s="381">
        <v>825</v>
      </c>
      <c r="L45" s="423">
        <v>1</v>
      </c>
      <c r="M45" s="381">
        <f aca="true" t="shared" si="1" ref="M45:M51">C45+E45+G45+K45</f>
        <v>2654</v>
      </c>
      <c r="N45" s="382">
        <v>1</v>
      </c>
    </row>
    <row r="46" spans="1:14" ht="12.75">
      <c r="A46" s="378" t="s">
        <v>243</v>
      </c>
      <c r="B46" s="285" t="s">
        <v>270</v>
      </c>
      <c r="C46" s="244">
        <v>397</v>
      </c>
      <c r="D46" s="383">
        <v>2</v>
      </c>
      <c r="E46" s="197">
        <v>893</v>
      </c>
      <c r="F46" s="399">
        <v>1</v>
      </c>
      <c r="G46" s="197">
        <v>398</v>
      </c>
      <c r="H46" s="385">
        <v>2</v>
      </c>
      <c r="I46" s="191"/>
      <c r="J46" s="310"/>
      <c r="K46" s="197">
        <v>720</v>
      </c>
      <c r="L46" s="424">
        <v>3</v>
      </c>
      <c r="M46" s="197">
        <f t="shared" si="1"/>
        <v>2408</v>
      </c>
      <c r="N46" s="385">
        <v>2</v>
      </c>
    </row>
    <row r="47" spans="1:14" ht="12.75">
      <c r="A47" s="378" t="s">
        <v>94</v>
      </c>
      <c r="B47" s="291" t="s">
        <v>371</v>
      </c>
      <c r="C47" s="244">
        <v>430</v>
      </c>
      <c r="D47" s="383">
        <v>1</v>
      </c>
      <c r="E47" s="197">
        <v>653</v>
      </c>
      <c r="F47" s="399">
        <v>4</v>
      </c>
      <c r="G47" s="197">
        <v>263</v>
      </c>
      <c r="H47" s="385">
        <v>4</v>
      </c>
      <c r="I47" s="191"/>
      <c r="J47" s="310"/>
      <c r="K47" s="197">
        <v>572</v>
      </c>
      <c r="L47" s="424">
        <v>8</v>
      </c>
      <c r="M47" s="197">
        <f t="shared" si="1"/>
        <v>1918</v>
      </c>
      <c r="N47" s="384">
        <v>3</v>
      </c>
    </row>
    <row r="48" spans="1:14" ht="12.75">
      <c r="A48" s="378" t="s">
        <v>93</v>
      </c>
      <c r="B48" s="291" t="s">
        <v>357</v>
      </c>
      <c r="C48" s="244">
        <v>241</v>
      </c>
      <c r="D48" s="383">
        <v>7</v>
      </c>
      <c r="E48" s="197">
        <v>604</v>
      </c>
      <c r="F48" s="399">
        <v>5</v>
      </c>
      <c r="G48" s="197">
        <v>221</v>
      </c>
      <c r="H48" s="385">
        <v>5</v>
      </c>
      <c r="I48" s="191"/>
      <c r="J48" s="310"/>
      <c r="K48" s="197">
        <v>574</v>
      </c>
      <c r="L48" s="424">
        <v>7</v>
      </c>
      <c r="M48" s="197">
        <f t="shared" si="1"/>
        <v>1640</v>
      </c>
      <c r="N48" s="385">
        <v>4</v>
      </c>
    </row>
    <row r="49" spans="1:14" ht="12.75">
      <c r="A49" s="378" t="s">
        <v>510</v>
      </c>
      <c r="B49" s="291" t="s">
        <v>511</v>
      </c>
      <c r="C49" s="244">
        <v>244</v>
      </c>
      <c r="D49" s="383">
        <v>6</v>
      </c>
      <c r="E49" s="197">
        <v>236</v>
      </c>
      <c r="F49" s="399">
        <v>9</v>
      </c>
      <c r="G49" s="197">
        <v>141</v>
      </c>
      <c r="H49" s="384">
        <v>7</v>
      </c>
      <c r="I49" s="191"/>
      <c r="J49" s="310"/>
      <c r="K49" s="197">
        <v>660</v>
      </c>
      <c r="L49" s="424">
        <v>4</v>
      </c>
      <c r="M49" s="197">
        <f t="shared" si="1"/>
        <v>1281</v>
      </c>
      <c r="N49" s="385">
        <v>5</v>
      </c>
    </row>
    <row r="50" spans="1:14" ht="12.75">
      <c r="A50" s="378" t="s">
        <v>236</v>
      </c>
      <c r="B50" s="285" t="s">
        <v>258</v>
      </c>
      <c r="C50" s="244">
        <v>270</v>
      </c>
      <c r="D50" s="383">
        <v>5</v>
      </c>
      <c r="E50" s="197">
        <v>762</v>
      </c>
      <c r="F50" s="399">
        <v>3</v>
      </c>
      <c r="G50" s="197">
        <v>158</v>
      </c>
      <c r="H50" s="384">
        <v>6</v>
      </c>
      <c r="I50" s="191"/>
      <c r="J50" s="310"/>
      <c r="K50" s="197">
        <v>0</v>
      </c>
      <c r="L50" s="424"/>
      <c r="M50" s="197">
        <f t="shared" si="1"/>
        <v>1190</v>
      </c>
      <c r="N50" s="384">
        <v>6</v>
      </c>
    </row>
    <row r="51" spans="1:14" ht="12.75">
      <c r="A51" s="320" t="s">
        <v>56</v>
      </c>
      <c r="B51" s="298" t="s">
        <v>269</v>
      </c>
      <c r="C51" s="244">
        <v>0</v>
      </c>
      <c r="D51" s="383">
        <v>10</v>
      </c>
      <c r="E51" s="197">
        <v>239</v>
      </c>
      <c r="F51" s="399">
        <v>8</v>
      </c>
      <c r="G51" s="197">
        <v>80</v>
      </c>
      <c r="H51" s="384">
        <v>8</v>
      </c>
      <c r="I51" s="191"/>
      <c r="J51" s="310"/>
      <c r="K51" s="197">
        <v>810</v>
      </c>
      <c r="L51" s="424">
        <v>2</v>
      </c>
      <c r="M51" s="197">
        <f t="shared" si="1"/>
        <v>1129</v>
      </c>
      <c r="N51" s="385">
        <v>7</v>
      </c>
    </row>
    <row r="52" spans="1:14" ht="12.75">
      <c r="A52" s="379" t="s">
        <v>361</v>
      </c>
      <c r="B52" s="295" t="s">
        <v>577</v>
      </c>
      <c r="C52" s="244">
        <v>236</v>
      </c>
      <c r="D52" s="383">
        <v>8</v>
      </c>
      <c r="E52" s="197">
        <v>341</v>
      </c>
      <c r="F52" s="399">
        <v>6</v>
      </c>
      <c r="G52" s="197">
        <v>325</v>
      </c>
      <c r="H52" s="384">
        <v>3</v>
      </c>
      <c r="I52" s="191"/>
      <c r="J52" s="310"/>
      <c r="K52" s="406" t="s">
        <v>567</v>
      </c>
      <c r="L52" s="424"/>
      <c r="M52" s="197">
        <f>C52+E52+G52</f>
        <v>902</v>
      </c>
      <c r="N52" s="385">
        <v>8</v>
      </c>
    </row>
    <row r="53" spans="1:14" ht="12.75">
      <c r="A53" s="378" t="s">
        <v>532</v>
      </c>
      <c r="B53" s="298" t="s">
        <v>568</v>
      </c>
      <c r="C53" s="244">
        <v>0</v>
      </c>
      <c r="D53" s="383"/>
      <c r="E53" s="197">
        <v>0</v>
      </c>
      <c r="F53" s="384"/>
      <c r="G53" s="197">
        <v>0</v>
      </c>
      <c r="H53" s="385"/>
      <c r="I53" s="191"/>
      <c r="J53" s="310"/>
      <c r="K53" s="197">
        <v>651</v>
      </c>
      <c r="L53" s="424">
        <v>5</v>
      </c>
      <c r="M53" s="197">
        <f>C53+E53+G53+K53</f>
        <v>651</v>
      </c>
      <c r="N53" s="384">
        <v>9</v>
      </c>
    </row>
    <row r="54" spans="1:14" ht="12.75">
      <c r="A54" s="320" t="s">
        <v>255</v>
      </c>
      <c r="B54" s="298" t="s">
        <v>299</v>
      </c>
      <c r="C54" s="244">
        <v>0</v>
      </c>
      <c r="D54" s="383"/>
      <c r="E54" s="197">
        <v>0</v>
      </c>
      <c r="F54" s="399"/>
      <c r="G54" s="197">
        <v>0</v>
      </c>
      <c r="H54" s="384"/>
      <c r="I54" s="191"/>
      <c r="J54" s="310"/>
      <c r="K54" s="197">
        <v>618</v>
      </c>
      <c r="L54" s="424">
        <v>6</v>
      </c>
      <c r="M54" s="197">
        <f>C54+E54+G54+K54</f>
        <v>618</v>
      </c>
      <c r="N54" s="385">
        <v>10</v>
      </c>
    </row>
    <row r="55" spans="1:14" ht="12.75">
      <c r="A55" s="420" t="s">
        <v>36</v>
      </c>
      <c r="B55" s="421" t="s">
        <v>259</v>
      </c>
      <c r="C55" s="265">
        <v>306</v>
      </c>
      <c r="D55" s="407">
        <v>4</v>
      </c>
      <c r="E55" s="408">
        <v>248</v>
      </c>
      <c r="F55" s="409">
        <v>7</v>
      </c>
      <c r="G55" s="408">
        <v>5</v>
      </c>
      <c r="H55" s="410">
        <v>10</v>
      </c>
      <c r="I55" s="191"/>
      <c r="J55" s="310"/>
      <c r="K55" s="422" t="s">
        <v>567</v>
      </c>
      <c r="L55" s="425"/>
      <c r="M55" s="197">
        <f>C55+E55+G55</f>
        <v>559</v>
      </c>
      <c r="N55" s="385">
        <v>11</v>
      </c>
    </row>
    <row r="56" spans="1:14" ht="13.5" thickBot="1">
      <c r="A56" s="321" t="s">
        <v>550</v>
      </c>
      <c r="B56" s="347" t="s">
        <v>578</v>
      </c>
      <c r="C56" s="305">
        <v>75</v>
      </c>
      <c r="D56" s="386">
        <v>9</v>
      </c>
      <c r="E56" s="223">
        <v>22</v>
      </c>
      <c r="F56" s="419">
        <v>10</v>
      </c>
      <c r="G56" s="223">
        <v>16</v>
      </c>
      <c r="H56" s="387">
        <v>9</v>
      </c>
      <c r="I56" s="191"/>
      <c r="J56" s="310"/>
      <c r="K56" s="223">
        <v>50</v>
      </c>
      <c r="L56" s="426">
        <v>9</v>
      </c>
      <c r="M56" s="223">
        <f>C56+E56+G56+K56</f>
        <v>163</v>
      </c>
      <c r="N56" s="387">
        <v>12</v>
      </c>
    </row>
  </sheetData>
  <sheetProtection/>
  <mergeCells count="15">
    <mergeCell ref="A1:B4"/>
    <mergeCell ref="G2:H2"/>
    <mergeCell ref="I2:J2"/>
    <mergeCell ref="A44:L44"/>
    <mergeCell ref="C1:D1"/>
    <mergeCell ref="E1:F1"/>
    <mergeCell ref="G1:H1"/>
    <mergeCell ref="I1:J1"/>
    <mergeCell ref="C2:D2"/>
    <mergeCell ref="M1:N2"/>
    <mergeCell ref="K1:L1"/>
    <mergeCell ref="K2:L2"/>
    <mergeCell ref="M3:M4"/>
    <mergeCell ref="N3:N4"/>
    <mergeCell ref="E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62"/>
  <sheetViews>
    <sheetView showGridLines="0" zoomScale="80" zoomScaleNormal="80" zoomScalePageLayoutView="0" workbookViewId="0" topLeftCell="A1">
      <selection activeCell="O13" sqref="O13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8.57421875" style="110" customWidth="1"/>
    <col min="9" max="9" width="12.7109375" style="110" hidden="1" customWidth="1"/>
    <col min="10" max="10" width="6.7109375" style="110" hidden="1" customWidth="1"/>
    <col min="11" max="11" width="14.28125" style="99" bestFit="1" customWidth="1"/>
    <col min="12" max="12" width="12.421875" style="99" customWidth="1"/>
    <col min="13" max="16384" width="9.140625" style="99" customWidth="1"/>
  </cols>
  <sheetData>
    <row r="1" spans="1:12" ht="20.25" customHeight="1">
      <c r="A1" s="543" t="s">
        <v>473</v>
      </c>
      <c r="B1" s="543"/>
      <c r="C1" s="544" t="s">
        <v>470</v>
      </c>
      <c r="D1" s="544"/>
      <c r="E1" s="545" t="s">
        <v>471</v>
      </c>
      <c r="F1" s="545"/>
      <c r="G1" s="546" t="s">
        <v>472</v>
      </c>
      <c r="H1" s="546"/>
      <c r="I1" s="547"/>
      <c r="J1" s="547"/>
      <c r="K1" s="538" t="s">
        <v>477</v>
      </c>
      <c r="L1" s="538"/>
    </row>
    <row r="2" spans="1:12" ht="18" customHeight="1">
      <c r="A2" s="543"/>
      <c r="B2" s="543"/>
      <c r="C2" s="539" t="s">
        <v>474</v>
      </c>
      <c r="D2" s="539"/>
      <c r="E2" s="540" t="s">
        <v>476</v>
      </c>
      <c r="F2" s="540"/>
      <c r="G2" s="541" t="s">
        <v>475</v>
      </c>
      <c r="H2" s="541"/>
      <c r="I2" s="542"/>
      <c r="J2" s="542"/>
      <c r="K2" s="538"/>
      <c r="L2" s="538"/>
    </row>
    <row r="3" spans="1:12" ht="19.5" customHeight="1">
      <c r="A3" s="543"/>
      <c r="B3" s="543"/>
      <c r="C3" s="471" t="s">
        <v>3</v>
      </c>
      <c r="D3" s="472" t="s">
        <v>2</v>
      </c>
      <c r="E3" s="394" t="s">
        <v>3</v>
      </c>
      <c r="F3" s="394" t="s">
        <v>2</v>
      </c>
      <c r="G3" s="473" t="s">
        <v>3</v>
      </c>
      <c r="H3" s="473" t="s">
        <v>2</v>
      </c>
      <c r="I3" s="459"/>
      <c r="J3" s="459"/>
      <c r="K3" s="536" t="s">
        <v>8</v>
      </c>
      <c r="L3" s="537" t="s">
        <v>82</v>
      </c>
    </row>
    <row r="4" spans="1:12" ht="19.5" customHeight="1">
      <c r="A4" s="543"/>
      <c r="B4" s="543"/>
      <c r="C4" s="395"/>
      <c r="D4" s="396"/>
      <c r="E4" s="393"/>
      <c r="F4" s="394"/>
      <c r="G4" s="473"/>
      <c r="H4" s="473"/>
      <c r="I4" s="459"/>
      <c r="J4" s="459"/>
      <c r="K4" s="536"/>
      <c r="L4" s="537"/>
    </row>
    <row r="5" spans="1:12" ht="12.75">
      <c r="A5" s="444" t="s">
        <v>497</v>
      </c>
      <c r="B5" s="446" t="s">
        <v>498</v>
      </c>
      <c r="C5" s="456">
        <v>735</v>
      </c>
      <c r="D5" s="358">
        <v>1</v>
      </c>
      <c r="E5" s="359">
        <v>1799</v>
      </c>
      <c r="F5" s="457">
        <v>2</v>
      </c>
      <c r="G5" s="359">
        <v>1208</v>
      </c>
      <c r="H5" s="458">
        <v>5</v>
      </c>
      <c r="I5" s="359"/>
      <c r="J5" s="362"/>
      <c r="K5" s="459">
        <f aca="true" t="shared" si="0" ref="K5:K35">C5+E5+G5</f>
        <v>3742</v>
      </c>
      <c r="L5" s="460">
        <v>1</v>
      </c>
    </row>
    <row r="6" spans="1:12" ht="12.75">
      <c r="A6" s="444" t="s">
        <v>612</v>
      </c>
      <c r="B6" s="449" t="s">
        <v>492</v>
      </c>
      <c r="C6" s="461">
        <v>702</v>
      </c>
      <c r="D6" s="358">
        <v>2</v>
      </c>
      <c r="E6" s="359">
        <v>1818</v>
      </c>
      <c r="F6" s="457">
        <v>1</v>
      </c>
      <c r="G6" s="359">
        <v>1061</v>
      </c>
      <c r="H6" s="458">
        <v>7</v>
      </c>
      <c r="I6" s="359"/>
      <c r="J6" s="362"/>
      <c r="K6" s="459">
        <f t="shared" si="0"/>
        <v>3581</v>
      </c>
      <c r="L6" s="460">
        <v>2</v>
      </c>
    </row>
    <row r="7" spans="1:12" ht="12.75">
      <c r="A7" s="444" t="s">
        <v>527</v>
      </c>
      <c r="B7" s="447" t="s">
        <v>528</v>
      </c>
      <c r="C7" s="461">
        <v>669</v>
      </c>
      <c r="D7" s="358">
        <v>3</v>
      </c>
      <c r="E7" s="359">
        <v>1666</v>
      </c>
      <c r="F7" s="457">
        <v>3</v>
      </c>
      <c r="G7" s="359">
        <v>1188</v>
      </c>
      <c r="H7" s="462">
        <v>6</v>
      </c>
      <c r="I7" s="359"/>
      <c r="J7" s="362"/>
      <c r="K7" s="459">
        <f t="shared" si="0"/>
        <v>3523</v>
      </c>
      <c r="L7" s="463">
        <v>3</v>
      </c>
    </row>
    <row r="8" spans="1:12" ht="12.75">
      <c r="A8" s="444" t="s">
        <v>50</v>
      </c>
      <c r="B8" s="447" t="s">
        <v>518</v>
      </c>
      <c r="C8" s="464">
        <v>601</v>
      </c>
      <c r="D8" s="358">
        <v>7</v>
      </c>
      <c r="E8" s="359">
        <v>1509</v>
      </c>
      <c r="F8" s="457">
        <v>6</v>
      </c>
      <c r="G8" s="359">
        <v>1411</v>
      </c>
      <c r="H8" s="458">
        <v>1</v>
      </c>
      <c r="I8" s="359"/>
      <c r="J8" s="362"/>
      <c r="K8" s="459">
        <f t="shared" si="0"/>
        <v>3521</v>
      </c>
      <c r="L8" s="463">
        <v>4</v>
      </c>
    </row>
    <row r="9" spans="1:12" ht="12.75">
      <c r="A9" s="444" t="s">
        <v>613</v>
      </c>
      <c r="B9" s="465" t="s">
        <v>480</v>
      </c>
      <c r="C9" s="461">
        <v>650</v>
      </c>
      <c r="D9" s="358">
        <v>4</v>
      </c>
      <c r="E9" s="359">
        <v>1599</v>
      </c>
      <c r="F9" s="457">
        <v>4</v>
      </c>
      <c r="G9" s="359">
        <v>1259</v>
      </c>
      <c r="H9" s="462">
        <v>3</v>
      </c>
      <c r="I9" s="359"/>
      <c r="J9" s="362"/>
      <c r="K9" s="459">
        <f t="shared" si="0"/>
        <v>3508</v>
      </c>
      <c r="L9" s="460">
        <v>5</v>
      </c>
    </row>
    <row r="10" spans="1:12" ht="12.75">
      <c r="A10" s="444" t="s">
        <v>16</v>
      </c>
      <c r="B10" s="449" t="s">
        <v>517</v>
      </c>
      <c r="C10" s="461">
        <v>508</v>
      </c>
      <c r="D10" s="358">
        <v>15</v>
      </c>
      <c r="E10" s="129">
        <v>1527</v>
      </c>
      <c r="F10" s="457">
        <v>5</v>
      </c>
      <c r="G10" s="359">
        <v>1340</v>
      </c>
      <c r="H10" s="458">
        <v>2</v>
      </c>
      <c r="I10" s="359"/>
      <c r="J10" s="362"/>
      <c r="K10" s="459">
        <f t="shared" si="0"/>
        <v>3375</v>
      </c>
      <c r="L10" s="460">
        <v>6</v>
      </c>
    </row>
    <row r="11" spans="1:12" ht="12.75">
      <c r="A11" s="444" t="s">
        <v>593</v>
      </c>
      <c r="B11" s="449" t="s">
        <v>594</v>
      </c>
      <c r="C11" s="464">
        <v>626</v>
      </c>
      <c r="D11" s="358">
        <v>5</v>
      </c>
      <c r="E11" s="359">
        <v>1192</v>
      </c>
      <c r="F11" s="457">
        <v>9</v>
      </c>
      <c r="G11" s="359">
        <v>1246</v>
      </c>
      <c r="H11" s="458">
        <v>4</v>
      </c>
      <c r="I11" s="359"/>
      <c r="J11" s="362"/>
      <c r="K11" s="459">
        <f t="shared" si="0"/>
        <v>3064</v>
      </c>
      <c r="L11" s="463">
        <v>7</v>
      </c>
    </row>
    <row r="12" spans="1:12" ht="12.75">
      <c r="A12" s="444" t="s">
        <v>618</v>
      </c>
      <c r="B12" s="446" t="s">
        <v>592</v>
      </c>
      <c r="C12" s="464">
        <v>511</v>
      </c>
      <c r="D12" s="358">
        <v>14</v>
      </c>
      <c r="E12" s="129">
        <v>984</v>
      </c>
      <c r="F12" s="457">
        <v>13</v>
      </c>
      <c r="G12" s="359">
        <v>958</v>
      </c>
      <c r="H12" s="458">
        <v>8</v>
      </c>
      <c r="I12" s="359"/>
      <c r="J12" s="362"/>
      <c r="K12" s="459">
        <f t="shared" si="0"/>
        <v>2453</v>
      </c>
      <c r="L12" s="463">
        <v>8</v>
      </c>
    </row>
    <row r="13" spans="1:12" ht="12.75">
      <c r="A13" s="444" t="s">
        <v>237</v>
      </c>
      <c r="B13" s="356" t="s">
        <v>261</v>
      </c>
      <c r="C13" s="464">
        <v>605</v>
      </c>
      <c r="D13" s="358">
        <v>6</v>
      </c>
      <c r="E13" s="359">
        <v>896</v>
      </c>
      <c r="F13" s="457">
        <v>17</v>
      </c>
      <c r="G13" s="129">
        <v>948</v>
      </c>
      <c r="H13" s="462">
        <v>9</v>
      </c>
      <c r="I13" s="359"/>
      <c r="J13" s="362"/>
      <c r="K13" s="459">
        <f t="shared" si="0"/>
        <v>2449</v>
      </c>
      <c r="L13" s="460">
        <v>9</v>
      </c>
    </row>
    <row r="14" spans="1:12" ht="12.75">
      <c r="A14" s="444" t="s">
        <v>57</v>
      </c>
      <c r="B14" s="466" t="s">
        <v>358</v>
      </c>
      <c r="C14" s="464">
        <v>597</v>
      </c>
      <c r="D14" s="358">
        <v>8</v>
      </c>
      <c r="E14" s="359">
        <v>1036</v>
      </c>
      <c r="F14" s="457">
        <v>10</v>
      </c>
      <c r="G14" s="359">
        <v>674</v>
      </c>
      <c r="H14" s="458">
        <v>16</v>
      </c>
      <c r="I14" s="359"/>
      <c r="J14" s="362"/>
      <c r="K14" s="459">
        <f t="shared" si="0"/>
        <v>2307</v>
      </c>
      <c r="L14" s="460">
        <v>10</v>
      </c>
    </row>
    <row r="15" spans="1:12" ht="12.75">
      <c r="A15" s="444" t="s">
        <v>397</v>
      </c>
      <c r="B15" s="447" t="s">
        <v>546</v>
      </c>
      <c r="C15" s="464">
        <v>418</v>
      </c>
      <c r="D15" s="358">
        <v>19</v>
      </c>
      <c r="E15" s="359">
        <v>1195</v>
      </c>
      <c r="F15" s="457">
        <v>8</v>
      </c>
      <c r="G15" s="359">
        <v>582</v>
      </c>
      <c r="H15" s="462">
        <v>18</v>
      </c>
      <c r="I15" s="359"/>
      <c r="J15" s="359"/>
      <c r="K15" s="459">
        <f t="shared" si="0"/>
        <v>2195</v>
      </c>
      <c r="L15" s="463">
        <v>11</v>
      </c>
    </row>
    <row r="16" spans="1:12" ht="12.75">
      <c r="A16" s="444" t="s">
        <v>543</v>
      </c>
      <c r="B16" s="447" t="s">
        <v>544</v>
      </c>
      <c r="C16" s="464">
        <v>519</v>
      </c>
      <c r="D16" s="358">
        <v>12</v>
      </c>
      <c r="E16" s="467">
        <v>1034</v>
      </c>
      <c r="F16" s="457">
        <v>11</v>
      </c>
      <c r="G16" s="359">
        <v>581</v>
      </c>
      <c r="H16" s="458">
        <v>19</v>
      </c>
      <c r="I16" s="359"/>
      <c r="J16" s="359"/>
      <c r="K16" s="459">
        <f t="shared" si="0"/>
        <v>2134</v>
      </c>
      <c r="L16" s="463">
        <v>12</v>
      </c>
    </row>
    <row r="17" spans="1:12" ht="12.75">
      <c r="A17" s="444" t="s">
        <v>617</v>
      </c>
      <c r="B17" s="446" t="s">
        <v>587</v>
      </c>
      <c r="C17" s="464">
        <v>12</v>
      </c>
      <c r="D17" s="358">
        <v>29</v>
      </c>
      <c r="E17" s="129">
        <v>1208</v>
      </c>
      <c r="F17" s="457">
        <v>7</v>
      </c>
      <c r="G17" s="359">
        <v>895</v>
      </c>
      <c r="H17" s="462">
        <v>12</v>
      </c>
      <c r="I17" s="359"/>
      <c r="J17" s="467"/>
      <c r="K17" s="459">
        <f t="shared" si="0"/>
        <v>2115</v>
      </c>
      <c r="L17" s="460">
        <v>13</v>
      </c>
    </row>
    <row r="18" spans="1:12" ht="12.75">
      <c r="A18" s="444" t="s">
        <v>464</v>
      </c>
      <c r="B18" s="446" t="s">
        <v>554</v>
      </c>
      <c r="C18" s="464">
        <v>530</v>
      </c>
      <c r="D18" s="358">
        <v>11</v>
      </c>
      <c r="E18" s="359">
        <v>771</v>
      </c>
      <c r="F18" s="457">
        <v>19</v>
      </c>
      <c r="G18" s="359">
        <v>798</v>
      </c>
      <c r="H18" s="458">
        <v>13</v>
      </c>
      <c r="I18" s="359"/>
      <c r="J18" s="359"/>
      <c r="K18" s="459">
        <f t="shared" si="0"/>
        <v>2099</v>
      </c>
      <c r="L18" s="460">
        <v>14</v>
      </c>
    </row>
    <row r="19" spans="1:12" ht="12.75">
      <c r="A19" s="444" t="s">
        <v>463</v>
      </c>
      <c r="B19" s="356" t="s">
        <v>320</v>
      </c>
      <c r="C19" s="464">
        <v>407</v>
      </c>
      <c r="D19" s="358">
        <v>20</v>
      </c>
      <c r="E19" s="468">
        <v>638</v>
      </c>
      <c r="F19" s="457">
        <v>24</v>
      </c>
      <c r="G19" s="129">
        <v>913</v>
      </c>
      <c r="H19" s="458">
        <v>11</v>
      </c>
      <c r="I19" s="359"/>
      <c r="J19" s="362"/>
      <c r="K19" s="459">
        <f t="shared" si="0"/>
        <v>1958</v>
      </c>
      <c r="L19" s="463">
        <v>15</v>
      </c>
    </row>
    <row r="20" spans="1:12" ht="12.75">
      <c r="A20" s="444" t="s">
        <v>545</v>
      </c>
      <c r="B20" s="447" t="s">
        <v>549</v>
      </c>
      <c r="C20" s="464">
        <v>445</v>
      </c>
      <c r="D20" s="358">
        <v>17</v>
      </c>
      <c r="E20" s="129">
        <v>1018</v>
      </c>
      <c r="F20" s="457">
        <v>12</v>
      </c>
      <c r="G20" s="359">
        <v>476</v>
      </c>
      <c r="H20" s="458">
        <v>22</v>
      </c>
      <c r="I20" s="359"/>
      <c r="J20" s="359"/>
      <c r="K20" s="459">
        <f t="shared" si="0"/>
        <v>1939</v>
      </c>
      <c r="L20" s="463">
        <v>16</v>
      </c>
    </row>
    <row r="21" spans="1:12" ht="12.75">
      <c r="A21" s="444" t="s">
        <v>322</v>
      </c>
      <c r="B21" s="356" t="s">
        <v>323</v>
      </c>
      <c r="C21" s="464">
        <v>518</v>
      </c>
      <c r="D21" s="358">
        <v>13</v>
      </c>
      <c r="E21" s="129">
        <v>968</v>
      </c>
      <c r="F21" s="457">
        <v>14</v>
      </c>
      <c r="G21" s="359">
        <v>447</v>
      </c>
      <c r="H21" s="458">
        <v>23</v>
      </c>
      <c r="I21" s="359"/>
      <c r="J21" s="359"/>
      <c r="K21" s="459">
        <f t="shared" si="0"/>
        <v>1933</v>
      </c>
      <c r="L21" s="460">
        <v>17</v>
      </c>
    </row>
    <row r="22" spans="1:12" ht="12.75">
      <c r="A22" s="444" t="s">
        <v>478</v>
      </c>
      <c r="B22" s="465" t="s">
        <v>479</v>
      </c>
      <c r="C22" s="464">
        <v>379</v>
      </c>
      <c r="D22" s="358">
        <v>21</v>
      </c>
      <c r="E22" s="359">
        <v>894</v>
      </c>
      <c r="F22" s="457">
        <v>18</v>
      </c>
      <c r="G22" s="359">
        <v>572</v>
      </c>
      <c r="H22" s="462">
        <v>21</v>
      </c>
      <c r="I22" s="359"/>
      <c r="J22" s="362"/>
      <c r="K22" s="459">
        <f t="shared" si="0"/>
        <v>1845</v>
      </c>
      <c r="L22" s="460">
        <v>18</v>
      </c>
    </row>
    <row r="23" spans="1:12" ht="12.75">
      <c r="A23" s="444" t="s">
        <v>106</v>
      </c>
      <c r="B23" s="446" t="s">
        <v>500</v>
      </c>
      <c r="C23" s="461">
        <v>476</v>
      </c>
      <c r="D23" s="358">
        <v>16</v>
      </c>
      <c r="E23" s="359">
        <v>673</v>
      </c>
      <c r="F23" s="457">
        <v>22</v>
      </c>
      <c r="G23" s="129">
        <v>673</v>
      </c>
      <c r="H23" s="458">
        <v>17</v>
      </c>
      <c r="I23" s="359"/>
      <c r="J23" s="362"/>
      <c r="K23" s="459">
        <f t="shared" si="0"/>
        <v>1822</v>
      </c>
      <c r="L23" s="463">
        <v>19</v>
      </c>
    </row>
    <row r="24" spans="1:12" ht="12.75">
      <c r="A24" s="444" t="s">
        <v>585</v>
      </c>
      <c r="B24" s="446" t="s">
        <v>586</v>
      </c>
      <c r="C24" s="464">
        <v>166</v>
      </c>
      <c r="D24" s="358">
        <v>26</v>
      </c>
      <c r="E24" s="129">
        <v>903</v>
      </c>
      <c r="F24" s="457">
        <v>16</v>
      </c>
      <c r="G24" s="129">
        <v>728</v>
      </c>
      <c r="H24" s="458">
        <v>14</v>
      </c>
      <c r="I24" s="359"/>
      <c r="J24" s="362"/>
      <c r="K24" s="459">
        <f t="shared" si="0"/>
        <v>1797</v>
      </c>
      <c r="L24" s="463">
        <v>20</v>
      </c>
    </row>
    <row r="25" spans="1:12" ht="12.75">
      <c r="A25" s="444" t="s">
        <v>583</v>
      </c>
      <c r="B25" s="446" t="s">
        <v>584</v>
      </c>
      <c r="C25" s="464">
        <v>149</v>
      </c>
      <c r="D25" s="358">
        <v>27</v>
      </c>
      <c r="E25" s="129">
        <v>703</v>
      </c>
      <c r="F25" s="457">
        <v>21</v>
      </c>
      <c r="G25" s="359">
        <v>936</v>
      </c>
      <c r="H25" s="458">
        <v>10</v>
      </c>
      <c r="I25" s="359"/>
      <c r="J25" s="362"/>
      <c r="K25" s="459">
        <f t="shared" si="0"/>
        <v>1788</v>
      </c>
      <c r="L25" s="460">
        <v>21</v>
      </c>
    </row>
    <row r="26" spans="1:12" ht="12.75">
      <c r="A26" s="444" t="s">
        <v>547</v>
      </c>
      <c r="B26" s="447" t="s">
        <v>548</v>
      </c>
      <c r="C26" s="464">
        <v>440</v>
      </c>
      <c r="D26" s="358">
        <v>18</v>
      </c>
      <c r="E26" s="359">
        <v>642</v>
      </c>
      <c r="F26" s="457">
        <v>23</v>
      </c>
      <c r="G26" s="129">
        <v>682</v>
      </c>
      <c r="H26" s="462">
        <v>15</v>
      </c>
      <c r="I26" s="359"/>
      <c r="J26" s="362"/>
      <c r="K26" s="459">
        <f t="shared" si="0"/>
        <v>1764</v>
      </c>
      <c r="L26" s="460">
        <v>22</v>
      </c>
    </row>
    <row r="27" spans="1:12" ht="12.75">
      <c r="A27" s="444" t="s">
        <v>616</v>
      </c>
      <c r="B27" s="465" t="s">
        <v>595</v>
      </c>
      <c r="C27" s="461">
        <v>264</v>
      </c>
      <c r="D27" s="358">
        <v>23</v>
      </c>
      <c r="E27" s="359">
        <v>939</v>
      </c>
      <c r="F27" s="457">
        <v>15</v>
      </c>
      <c r="G27" s="359">
        <v>394</v>
      </c>
      <c r="H27" s="458">
        <v>25</v>
      </c>
      <c r="I27" s="359"/>
      <c r="J27" s="359"/>
      <c r="K27" s="459">
        <f t="shared" si="0"/>
        <v>1597</v>
      </c>
      <c r="L27" s="463">
        <v>23</v>
      </c>
    </row>
    <row r="28" spans="1:12" ht="12.75">
      <c r="A28" s="444" t="s">
        <v>64</v>
      </c>
      <c r="B28" s="446" t="s">
        <v>591</v>
      </c>
      <c r="C28" s="464">
        <v>225</v>
      </c>
      <c r="D28" s="358">
        <v>24</v>
      </c>
      <c r="E28" s="129">
        <v>500</v>
      </c>
      <c r="F28" s="457">
        <v>26</v>
      </c>
      <c r="G28" s="359">
        <v>575</v>
      </c>
      <c r="H28" s="458">
        <v>20</v>
      </c>
      <c r="I28" s="359"/>
      <c r="J28" s="362"/>
      <c r="K28" s="459">
        <f t="shared" si="0"/>
        <v>1300</v>
      </c>
      <c r="L28" s="463">
        <v>24</v>
      </c>
    </row>
    <row r="29" spans="1:12" ht="12.75">
      <c r="A29" s="444" t="s">
        <v>590</v>
      </c>
      <c r="B29" s="465" t="s">
        <v>485</v>
      </c>
      <c r="C29" s="461">
        <v>367</v>
      </c>
      <c r="D29" s="358">
        <v>22</v>
      </c>
      <c r="E29" s="359">
        <v>737</v>
      </c>
      <c r="F29" s="457">
        <v>20</v>
      </c>
      <c r="G29" s="359">
        <v>165</v>
      </c>
      <c r="H29" s="458">
        <v>29</v>
      </c>
      <c r="I29" s="359"/>
      <c r="J29" s="362"/>
      <c r="K29" s="459">
        <f t="shared" si="0"/>
        <v>1269</v>
      </c>
      <c r="L29" s="460">
        <v>25</v>
      </c>
    </row>
    <row r="30" spans="1:12" ht="12.75">
      <c r="A30" s="444" t="s">
        <v>317</v>
      </c>
      <c r="B30" s="356" t="s">
        <v>318</v>
      </c>
      <c r="C30" s="464">
        <v>566</v>
      </c>
      <c r="D30" s="358">
        <v>10</v>
      </c>
      <c r="E30" s="359">
        <v>499</v>
      </c>
      <c r="F30" s="457">
        <v>27</v>
      </c>
      <c r="G30" s="469">
        <v>193</v>
      </c>
      <c r="H30" s="458">
        <v>28</v>
      </c>
      <c r="I30" s="359"/>
      <c r="J30" s="359"/>
      <c r="K30" s="459">
        <f t="shared" si="0"/>
        <v>1258</v>
      </c>
      <c r="L30" s="460">
        <v>26</v>
      </c>
    </row>
    <row r="31" spans="1:12" ht="12.75">
      <c r="A31" s="444" t="s">
        <v>321</v>
      </c>
      <c r="B31" s="356" t="s">
        <v>276</v>
      </c>
      <c r="C31" s="464">
        <v>173</v>
      </c>
      <c r="D31" s="358">
        <v>25</v>
      </c>
      <c r="E31" s="359">
        <v>583</v>
      </c>
      <c r="F31" s="457">
        <v>25</v>
      </c>
      <c r="G31" s="469">
        <v>325</v>
      </c>
      <c r="H31" s="458">
        <v>26</v>
      </c>
      <c r="I31" s="359"/>
      <c r="J31" s="362"/>
      <c r="K31" s="459">
        <f t="shared" si="0"/>
        <v>1081</v>
      </c>
      <c r="L31" s="463">
        <v>27</v>
      </c>
    </row>
    <row r="32" spans="1:12" ht="12.75">
      <c r="A32" s="444" t="s">
        <v>614</v>
      </c>
      <c r="B32" s="449" t="s">
        <v>615</v>
      </c>
      <c r="C32" s="464">
        <v>0</v>
      </c>
      <c r="D32" s="358">
        <v>30</v>
      </c>
      <c r="E32" s="359">
        <v>479</v>
      </c>
      <c r="F32" s="457">
        <v>28</v>
      </c>
      <c r="G32" s="129">
        <v>248</v>
      </c>
      <c r="H32" s="462">
        <v>27</v>
      </c>
      <c r="I32" s="359"/>
      <c r="J32" s="359"/>
      <c r="K32" s="459">
        <f t="shared" si="0"/>
        <v>727</v>
      </c>
      <c r="L32" s="463">
        <v>28</v>
      </c>
    </row>
    <row r="33" spans="1:12" ht="12.75">
      <c r="A33" s="444" t="s">
        <v>333</v>
      </c>
      <c r="B33" s="356" t="s">
        <v>334</v>
      </c>
      <c r="C33" s="464">
        <v>591</v>
      </c>
      <c r="D33" s="358">
        <v>9</v>
      </c>
      <c r="E33" s="359">
        <v>94</v>
      </c>
      <c r="F33" s="457">
        <v>31</v>
      </c>
      <c r="G33" s="469">
        <v>34</v>
      </c>
      <c r="H33" s="462">
        <v>30</v>
      </c>
      <c r="I33" s="359"/>
      <c r="J33" s="362"/>
      <c r="K33" s="459">
        <f t="shared" si="0"/>
        <v>719</v>
      </c>
      <c r="L33" s="460">
        <v>29</v>
      </c>
    </row>
    <row r="34" spans="1:12" ht="12.75">
      <c r="A34" s="444" t="s">
        <v>495</v>
      </c>
      <c r="B34" s="446" t="s">
        <v>589</v>
      </c>
      <c r="C34" s="464">
        <v>0</v>
      </c>
      <c r="D34" s="358">
        <v>31</v>
      </c>
      <c r="E34" s="129">
        <v>284</v>
      </c>
      <c r="F34" s="457">
        <v>30</v>
      </c>
      <c r="G34" s="129">
        <v>404</v>
      </c>
      <c r="H34" s="462">
        <v>24</v>
      </c>
      <c r="I34" s="359"/>
      <c r="J34" s="359"/>
      <c r="K34" s="459">
        <f t="shared" si="0"/>
        <v>688</v>
      </c>
      <c r="L34" s="460">
        <v>30</v>
      </c>
    </row>
    <row r="35" spans="1:12" ht="12.75">
      <c r="A35" s="444" t="s">
        <v>579</v>
      </c>
      <c r="B35" s="446" t="s">
        <v>580</v>
      </c>
      <c r="C35" s="461">
        <v>93</v>
      </c>
      <c r="D35" s="358">
        <v>28</v>
      </c>
      <c r="E35" s="129">
        <v>416</v>
      </c>
      <c r="F35" s="457">
        <v>29</v>
      </c>
      <c r="G35" s="129">
        <v>0</v>
      </c>
      <c r="H35" s="458">
        <v>31</v>
      </c>
      <c r="I35" s="359"/>
      <c r="J35" s="359"/>
      <c r="K35" s="459">
        <f t="shared" si="0"/>
        <v>509</v>
      </c>
      <c r="L35" s="463">
        <v>31</v>
      </c>
    </row>
    <row r="36" spans="1:10" ht="20.25">
      <c r="A36" s="497" t="s">
        <v>599</v>
      </c>
      <c r="B36" s="498"/>
      <c r="C36" s="498"/>
      <c r="D36" s="498"/>
      <c r="E36" s="498"/>
      <c r="F36" s="498"/>
      <c r="G36" s="498"/>
      <c r="H36" s="498"/>
      <c r="I36" s="498"/>
      <c r="J36" s="498"/>
    </row>
    <row r="37" spans="1:12" ht="12.75">
      <c r="A37" s="427" t="s">
        <v>236</v>
      </c>
      <c r="B37" s="356" t="s">
        <v>258</v>
      </c>
      <c r="C37" s="357">
        <v>296</v>
      </c>
      <c r="D37" s="358">
        <v>2</v>
      </c>
      <c r="E37" s="359">
        <v>598</v>
      </c>
      <c r="F37" s="450">
        <v>1</v>
      </c>
      <c r="G37" s="359">
        <v>212</v>
      </c>
      <c r="H37" s="452">
        <v>3</v>
      </c>
      <c r="I37" s="359"/>
      <c r="J37" s="359"/>
      <c r="K37" s="359">
        <f aca="true" t="shared" si="1" ref="K37:K53">C37+E37+G37</f>
        <v>1106</v>
      </c>
      <c r="L37" s="455">
        <v>1</v>
      </c>
    </row>
    <row r="38" spans="1:12" ht="12.75">
      <c r="A38" s="444" t="s">
        <v>249</v>
      </c>
      <c r="B38" s="356" t="s">
        <v>278</v>
      </c>
      <c r="C38" s="357">
        <v>270</v>
      </c>
      <c r="D38" s="358">
        <v>3</v>
      </c>
      <c r="E38" s="359">
        <v>551</v>
      </c>
      <c r="F38" s="450">
        <v>2</v>
      </c>
      <c r="G38" s="359">
        <v>262</v>
      </c>
      <c r="H38" s="452">
        <v>2</v>
      </c>
      <c r="I38" s="359"/>
      <c r="J38" s="359"/>
      <c r="K38" s="359">
        <f t="shared" si="1"/>
        <v>1083</v>
      </c>
      <c r="L38" s="455">
        <v>2</v>
      </c>
    </row>
    <row r="39" spans="1:12" ht="12.75">
      <c r="A39" s="444" t="s">
        <v>366</v>
      </c>
      <c r="B39" s="447" t="s">
        <v>606</v>
      </c>
      <c r="C39" s="357">
        <v>302</v>
      </c>
      <c r="D39" s="358">
        <v>1</v>
      </c>
      <c r="E39" s="359">
        <v>333</v>
      </c>
      <c r="F39" s="450">
        <v>6</v>
      </c>
      <c r="G39" s="359">
        <v>344</v>
      </c>
      <c r="H39" s="452">
        <v>1</v>
      </c>
      <c r="I39" s="359"/>
      <c r="J39" s="359"/>
      <c r="K39" s="359">
        <f t="shared" si="1"/>
        <v>979</v>
      </c>
      <c r="L39" s="454">
        <v>3</v>
      </c>
    </row>
    <row r="40" spans="1:12" ht="12.75">
      <c r="A40" s="444" t="s">
        <v>240</v>
      </c>
      <c r="B40" s="356" t="s">
        <v>266</v>
      </c>
      <c r="C40" s="357">
        <v>99</v>
      </c>
      <c r="D40" s="358">
        <v>7</v>
      </c>
      <c r="E40" s="359">
        <v>535</v>
      </c>
      <c r="F40" s="450">
        <v>3</v>
      </c>
      <c r="G40" s="359">
        <v>42</v>
      </c>
      <c r="H40" s="452">
        <v>11</v>
      </c>
      <c r="I40" s="359"/>
      <c r="J40" s="359"/>
      <c r="K40" s="359">
        <f t="shared" si="1"/>
        <v>676</v>
      </c>
      <c r="L40" s="455">
        <v>4</v>
      </c>
    </row>
    <row r="41" spans="1:12" ht="12.75">
      <c r="A41" s="448" t="s">
        <v>361</v>
      </c>
      <c r="B41" s="449" t="s">
        <v>577</v>
      </c>
      <c r="C41" s="357">
        <v>176</v>
      </c>
      <c r="D41" s="358">
        <v>5</v>
      </c>
      <c r="E41" s="359">
        <v>199</v>
      </c>
      <c r="F41" s="450">
        <v>10</v>
      </c>
      <c r="G41" s="359">
        <v>188</v>
      </c>
      <c r="H41" s="361">
        <v>4</v>
      </c>
      <c r="I41" s="359"/>
      <c r="J41" s="359"/>
      <c r="K41" s="359">
        <f t="shared" si="1"/>
        <v>563</v>
      </c>
      <c r="L41" s="455">
        <v>5</v>
      </c>
    </row>
    <row r="42" spans="1:12" ht="12.75">
      <c r="A42" s="427" t="s">
        <v>243</v>
      </c>
      <c r="B42" s="356" t="s">
        <v>270</v>
      </c>
      <c r="C42" s="357">
        <v>184</v>
      </c>
      <c r="D42" s="358">
        <v>4</v>
      </c>
      <c r="E42" s="359">
        <v>252</v>
      </c>
      <c r="F42" s="450">
        <v>7</v>
      </c>
      <c r="G42" s="359">
        <v>110</v>
      </c>
      <c r="H42" s="361">
        <v>8</v>
      </c>
      <c r="I42" s="359"/>
      <c r="J42" s="359"/>
      <c r="K42" s="359">
        <f t="shared" si="1"/>
        <v>546</v>
      </c>
      <c r="L42" s="455">
        <v>6</v>
      </c>
    </row>
    <row r="43" spans="1:12" ht="12.75">
      <c r="A43" s="427" t="s">
        <v>93</v>
      </c>
      <c r="B43" s="446" t="s">
        <v>357</v>
      </c>
      <c r="C43" s="357">
        <v>50</v>
      </c>
      <c r="D43" s="358">
        <v>11</v>
      </c>
      <c r="E43" s="359">
        <v>377</v>
      </c>
      <c r="F43" s="450">
        <v>5</v>
      </c>
      <c r="G43" s="359">
        <v>112</v>
      </c>
      <c r="H43" s="452">
        <v>7</v>
      </c>
      <c r="I43" s="359"/>
      <c r="J43" s="359"/>
      <c r="K43" s="359">
        <f t="shared" si="1"/>
        <v>539</v>
      </c>
      <c r="L43" s="454">
        <v>7</v>
      </c>
    </row>
    <row r="44" spans="1:12" ht="12.75">
      <c r="A44" s="427" t="s">
        <v>94</v>
      </c>
      <c r="B44" s="446" t="s">
        <v>371</v>
      </c>
      <c r="C44" s="357">
        <v>50</v>
      </c>
      <c r="D44" s="358">
        <v>10</v>
      </c>
      <c r="E44" s="359">
        <v>443</v>
      </c>
      <c r="F44" s="450">
        <v>4</v>
      </c>
      <c r="G44" s="359">
        <v>14</v>
      </c>
      <c r="H44" s="361">
        <v>12</v>
      </c>
      <c r="I44" s="359"/>
      <c r="J44" s="359"/>
      <c r="K44" s="359">
        <f t="shared" si="1"/>
        <v>507</v>
      </c>
      <c r="L44" s="455">
        <v>8</v>
      </c>
    </row>
    <row r="45" spans="1:12" ht="12.75">
      <c r="A45" s="444" t="s">
        <v>365</v>
      </c>
      <c r="B45" s="447" t="s">
        <v>607</v>
      </c>
      <c r="C45" s="357">
        <v>50</v>
      </c>
      <c r="D45" s="358">
        <v>9</v>
      </c>
      <c r="E45" s="359">
        <v>213</v>
      </c>
      <c r="F45" s="450">
        <v>8</v>
      </c>
      <c r="G45" s="359">
        <v>160</v>
      </c>
      <c r="H45" s="452">
        <v>5</v>
      </c>
      <c r="I45" s="359"/>
      <c r="J45" s="359"/>
      <c r="K45" s="359">
        <f t="shared" si="1"/>
        <v>423</v>
      </c>
      <c r="L45" s="455">
        <v>9</v>
      </c>
    </row>
    <row r="46" spans="1:12" ht="12.75">
      <c r="A46" s="444" t="s">
        <v>550</v>
      </c>
      <c r="B46" s="447" t="s">
        <v>578</v>
      </c>
      <c r="C46" s="357">
        <v>173</v>
      </c>
      <c r="D46" s="358">
        <v>6</v>
      </c>
      <c r="E46" s="359">
        <v>62</v>
      </c>
      <c r="F46" s="450">
        <v>14</v>
      </c>
      <c r="G46" s="359">
        <v>56</v>
      </c>
      <c r="H46" s="452">
        <v>10</v>
      </c>
      <c r="I46" s="359"/>
      <c r="J46" s="359"/>
      <c r="K46" s="359">
        <f t="shared" si="1"/>
        <v>291</v>
      </c>
      <c r="L46" s="455">
        <v>10</v>
      </c>
    </row>
    <row r="47" spans="1:12" ht="12.75">
      <c r="A47" s="427" t="s">
        <v>36</v>
      </c>
      <c r="B47" s="446" t="s">
        <v>259</v>
      </c>
      <c r="C47" s="357">
        <v>69</v>
      </c>
      <c r="D47" s="358">
        <v>8</v>
      </c>
      <c r="E47" s="359">
        <v>202</v>
      </c>
      <c r="F47" s="450">
        <v>9</v>
      </c>
      <c r="G47" s="359">
        <v>14</v>
      </c>
      <c r="H47" s="452">
        <v>13</v>
      </c>
      <c r="I47" s="359"/>
      <c r="J47" s="359"/>
      <c r="K47" s="359">
        <f t="shared" si="1"/>
        <v>285</v>
      </c>
      <c r="L47" s="454">
        <v>11</v>
      </c>
    </row>
    <row r="48" spans="1:12" ht="12.75">
      <c r="A48" s="427" t="s">
        <v>101</v>
      </c>
      <c r="B48" s="447" t="s">
        <v>604</v>
      </c>
      <c r="C48" s="357">
        <v>50</v>
      </c>
      <c r="D48" s="358">
        <v>13</v>
      </c>
      <c r="E48" s="359">
        <v>196</v>
      </c>
      <c r="F48" s="450">
        <v>11</v>
      </c>
      <c r="G48" s="359">
        <v>14</v>
      </c>
      <c r="H48" s="452">
        <v>14</v>
      </c>
      <c r="I48" s="359"/>
      <c r="J48" s="359"/>
      <c r="K48" s="359">
        <f t="shared" si="1"/>
        <v>260</v>
      </c>
      <c r="L48" s="455">
        <v>12</v>
      </c>
    </row>
    <row r="49" spans="1:12" ht="12.75">
      <c r="A49" s="427" t="s">
        <v>596</v>
      </c>
      <c r="B49" s="446" t="s">
        <v>597</v>
      </c>
      <c r="C49" s="357">
        <v>0</v>
      </c>
      <c r="D49" s="358">
        <v>16</v>
      </c>
      <c r="E49" s="359">
        <v>62</v>
      </c>
      <c r="F49" s="450">
        <v>15</v>
      </c>
      <c r="G49" s="359">
        <v>160</v>
      </c>
      <c r="H49" s="452">
        <v>6</v>
      </c>
      <c r="I49" s="359"/>
      <c r="J49" s="359"/>
      <c r="K49" s="359">
        <f t="shared" si="1"/>
        <v>222</v>
      </c>
      <c r="L49" s="455">
        <v>13</v>
      </c>
    </row>
    <row r="50" spans="1:12" ht="12.75">
      <c r="A50" s="444" t="s">
        <v>608</v>
      </c>
      <c r="B50" s="447" t="s">
        <v>609</v>
      </c>
      <c r="C50" s="357">
        <v>0</v>
      </c>
      <c r="D50" s="358">
        <v>17</v>
      </c>
      <c r="E50" s="359">
        <v>150</v>
      </c>
      <c r="F50" s="450">
        <v>12</v>
      </c>
      <c r="G50" s="359">
        <v>62</v>
      </c>
      <c r="H50" s="452">
        <v>9</v>
      </c>
      <c r="I50" s="359"/>
      <c r="J50" s="359"/>
      <c r="K50" s="359">
        <f t="shared" si="1"/>
        <v>212</v>
      </c>
      <c r="L50" s="455">
        <v>14</v>
      </c>
    </row>
    <row r="51" spans="1:12" ht="12.75">
      <c r="A51" s="444" t="s">
        <v>603</v>
      </c>
      <c r="B51" s="447" t="s">
        <v>605</v>
      </c>
      <c r="C51" s="357">
        <v>50</v>
      </c>
      <c r="D51" s="358">
        <v>14</v>
      </c>
      <c r="E51" s="359">
        <v>136</v>
      </c>
      <c r="F51" s="450">
        <v>13</v>
      </c>
      <c r="G51" s="359">
        <v>14</v>
      </c>
      <c r="H51" s="452">
        <v>15</v>
      </c>
      <c r="I51" s="359"/>
      <c r="J51" s="359"/>
      <c r="K51" s="359">
        <f t="shared" si="1"/>
        <v>200</v>
      </c>
      <c r="L51" s="454">
        <v>15</v>
      </c>
    </row>
    <row r="52" spans="1:12" ht="12.75">
      <c r="A52" s="444" t="s">
        <v>559</v>
      </c>
      <c r="B52" s="446" t="s">
        <v>560</v>
      </c>
      <c r="C52" s="357">
        <v>0</v>
      </c>
      <c r="D52" s="358">
        <v>15</v>
      </c>
      <c r="E52" s="359">
        <v>50</v>
      </c>
      <c r="F52" s="450">
        <v>16</v>
      </c>
      <c r="G52" s="359">
        <v>0</v>
      </c>
      <c r="H52" s="361">
        <v>16</v>
      </c>
      <c r="I52" s="359"/>
      <c r="J52" s="359"/>
      <c r="K52" s="359">
        <f t="shared" si="1"/>
        <v>50</v>
      </c>
      <c r="L52" s="455">
        <v>16</v>
      </c>
    </row>
    <row r="53" spans="1:12" ht="12.75">
      <c r="A53" s="444" t="s">
        <v>56</v>
      </c>
      <c r="B53" s="447" t="s">
        <v>269</v>
      </c>
      <c r="C53" s="357">
        <v>50</v>
      </c>
      <c r="D53" s="358">
        <v>12</v>
      </c>
      <c r="E53" s="359">
        <v>0</v>
      </c>
      <c r="F53" s="450">
        <v>17</v>
      </c>
      <c r="G53" s="359">
        <v>0</v>
      </c>
      <c r="H53" s="452">
        <v>17</v>
      </c>
      <c r="I53" s="359"/>
      <c r="J53" s="359"/>
      <c r="K53" s="359">
        <f t="shared" si="1"/>
        <v>50</v>
      </c>
      <c r="L53" s="455">
        <v>17</v>
      </c>
    </row>
    <row r="54" spans="1:12" ht="20.25">
      <c r="A54" s="442" t="s">
        <v>598</v>
      </c>
      <c r="B54" s="443"/>
      <c r="C54" s="443"/>
      <c r="D54" s="443"/>
      <c r="E54" s="443"/>
      <c r="F54" s="443"/>
      <c r="G54" s="443"/>
      <c r="H54" s="443"/>
      <c r="I54" s="443"/>
      <c r="J54" s="443"/>
      <c r="K54" s="445"/>
      <c r="L54" s="445"/>
    </row>
    <row r="55" spans="1:12" ht="12.75">
      <c r="A55" s="444" t="s">
        <v>581</v>
      </c>
      <c r="B55" s="446" t="s">
        <v>582</v>
      </c>
      <c r="C55" s="357">
        <v>82</v>
      </c>
      <c r="D55" s="358">
        <v>8</v>
      </c>
      <c r="E55" s="359">
        <v>311</v>
      </c>
      <c r="F55" s="451" t="s">
        <v>137</v>
      </c>
      <c r="G55" s="359">
        <v>613</v>
      </c>
      <c r="H55" s="452">
        <v>2</v>
      </c>
      <c r="I55" s="359"/>
      <c r="J55" s="359"/>
      <c r="K55" s="359">
        <f aca="true" t="shared" si="2" ref="K55:K62">C55+E55+G55</f>
        <v>1006</v>
      </c>
      <c r="L55" s="455">
        <v>1</v>
      </c>
    </row>
    <row r="56" spans="1:12" ht="12.75">
      <c r="A56" s="444" t="s">
        <v>556</v>
      </c>
      <c r="B56" s="446" t="s">
        <v>557</v>
      </c>
      <c r="C56" s="357">
        <v>82</v>
      </c>
      <c r="D56" s="358">
        <v>7</v>
      </c>
      <c r="E56" s="359">
        <v>342</v>
      </c>
      <c r="F56" s="451" t="s">
        <v>122</v>
      </c>
      <c r="G56" s="359">
        <v>433</v>
      </c>
      <c r="H56" s="452">
        <v>3</v>
      </c>
      <c r="I56" s="359"/>
      <c r="J56" s="359"/>
      <c r="K56" s="359">
        <f t="shared" si="2"/>
        <v>857</v>
      </c>
      <c r="L56" s="454">
        <v>2</v>
      </c>
    </row>
    <row r="57" spans="1:12" ht="12.75">
      <c r="A57" s="444" t="s">
        <v>335</v>
      </c>
      <c r="B57" s="446" t="s">
        <v>558</v>
      </c>
      <c r="C57" s="357">
        <v>82</v>
      </c>
      <c r="D57" s="358">
        <v>6</v>
      </c>
      <c r="E57" s="359">
        <v>32</v>
      </c>
      <c r="F57" s="451" t="s">
        <v>138</v>
      </c>
      <c r="G57" s="359">
        <v>666</v>
      </c>
      <c r="H57" s="361">
        <v>1</v>
      </c>
      <c r="I57" s="359"/>
      <c r="J57" s="359"/>
      <c r="K57" s="359">
        <f t="shared" si="2"/>
        <v>780</v>
      </c>
      <c r="L57" s="454">
        <v>3</v>
      </c>
    </row>
    <row r="58" spans="1:12" ht="12.75">
      <c r="A58" s="444" t="s">
        <v>610</v>
      </c>
      <c r="B58" s="446" t="s">
        <v>600</v>
      </c>
      <c r="C58" s="357">
        <v>82</v>
      </c>
      <c r="D58" s="358">
        <v>2</v>
      </c>
      <c r="E58" s="359">
        <v>488</v>
      </c>
      <c r="F58" s="451" t="s">
        <v>156</v>
      </c>
      <c r="G58" s="359">
        <v>14</v>
      </c>
      <c r="H58" s="452">
        <v>7</v>
      </c>
      <c r="I58" s="359"/>
      <c r="J58" s="359"/>
      <c r="K58" s="359">
        <f t="shared" si="2"/>
        <v>584</v>
      </c>
      <c r="L58" s="455">
        <v>4</v>
      </c>
    </row>
    <row r="59" spans="1:12" ht="12.75">
      <c r="A59" s="427" t="s">
        <v>491</v>
      </c>
      <c r="B59" s="447" t="s">
        <v>601</v>
      </c>
      <c r="C59" s="357">
        <v>82</v>
      </c>
      <c r="D59" s="358">
        <v>3</v>
      </c>
      <c r="E59" s="359">
        <v>354</v>
      </c>
      <c r="F59" s="451" t="s">
        <v>198</v>
      </c>
      <c r="G59" s="359">
        <v>14</v>
      </c>
      <c r="H59" s="453">
        <v>7</v>
      </c>
      <c r="I59" s="359"/>
      <c r="J59" s="359"/>
      <c r="K59" s="359">
        <f t="shared" si="2"/>
        <v>450</v>
      </c>
      <c r="L59" s="455">
        <v>5</v>
      </c>
    </row>
    <row r="60" spans="1:12" ht="12.75">
      <c r="A60" s="427" t="s">
        <v>290</v>
      </c>
      <c r="B60" s="446" t="s">
        <v>555</v>
      </c>
      <c r="C60" s="357">
        <v>82</v>
      </c>
      <c r="D60" s="358">
        <v>4</v>
      </c>
      <c r="E60" s="359">
        <v>253</v>
      </c>
      <c r="F60" s="451" t="s">
        <v>133</v>
      </c>
      <c r="G60" s="359">
        <v>112</v>
      </c>
      <c r="H60" s="361">
        <v>5</v>
      </c>
      <c r="I60" s="359"/>
      <c r="J60" s="359"/>
      <c r="K60" s="359">
        <f t="shared" si="2"/>
        <v>447</v>
      </c>
      <c r="L60" s="455">
        <v>6</v>
      </c>
    </row>
    <row r="61" spans="1:12" ht="12.75">
      <c r="A61" s="444" t="s">
        <v>350</v>
      </c>
      <c r="B61" s="446" t="s">
        <v>588</v>
      </c>
      <c r="C61" s="357">
        <v>141</v>
      </c>
      <c r="D61" s="358">
        <v>1</v>
      </c>
      <c r="E61" s="359">
        <v>66</v>
      </c>
      <c r="F61" s="451" t="s">
        <v>136</v>
      </c>
      <c r="G61" s="359">
        <v>114</v>
      </c>
      <c r="H61" s="361">
        <v>4</v>
      </c>
      <c r="I61" s="359"/>
      <c r="J61" s="359"/>
      <c r="K61" s="359">
        <f t="shared" si="2"/>
        <v>321</v>
      </c>
      <c r="L61" s="455">
        <v>7</v>
      </c>
    </row>
    <row r="62" spans="1:12" ht="12.75">
      <c r="A62" s="427" t="s">
        <v>611</v>
      </c>
      <c r="B62" s="447" t="s">
        <v>602</v>
      </c>
      <c r="C62" s="357">
        <v>82</v>
      </c>
      <c r="D62" s="358">
        <v>5</v>
      </c>
      <c r="E62" s="359">
        <v>128</v>
      </c>
      <c r="F62" s="451" t="s">
        <v>129</v>
      </c>
      <c r="G62" s="359">
        <v>62</v>
      </c>
      <c r="H62" s="361">
        <v>6</v>
      </c>
      <c r="I62" s="359"/>
      <c r="J62" s="359"/>
      <c r="K62" s="359">
        <f t="shared" si="2"/>
        <v>272</v>
      </c>
      <c r="L62" s="454">
        <v>8</v>
      </c>
    </row>
  </sheetData>
  <sheetProtection/>
  <mergeCells count="13">
    <mergeCell ref="E1:F1"/>
    <mergeCell ref="G1:H1"/>
    <mergeCell ref="I1:J1"/>
    <mergeCell ref="K3:K4"/>
    <mergeCell ref="L3:L4"/>
    <mergeCell ref="A36:J36"/>
    <mergeCell ref="K1:L2"/>
    <mergeCell ref="C2:D2"/>
    <mergeCell ref="E2:F2"/>
    <mergeCell ref="G2:H2"/>
    <mergeCell ref="I2:J2"/>
    <mergeCell ref="A1:B4"/>
    <mergeCell ref="C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N67"/>
  <sheetViews>
    <sheetView showGridLines="0" tabSelected="1" zoomScale="80" zoomScaleNormal="80" zoomScalePageLayoutView="0" workbookViewId="0" topLeftCell="A3">
      <selection activeCell="K9" sqref="K9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4.140625" style="99" customWidth="1"/>
    <col min="12" max="12" width="9.140625" style="152" customWidth="1"/>
    <col min="13" max="13" width="14.00390625" style="99" customWidth="1"/>
    <col min="14" max="14" width="12.421875" style="99" customWidth="1"/>
    <col min="15" max="16384" width="9.140625" style="99" customWidth="1"/>
  </cols>
  <sheetData>
    <row r="1" spans="1:14" ht="20.25" customHeight="1">
      <c r="A1" s="552" t="s">
        <v>473</v>
      </c>
      <c r="B1" s="553"/>
      <c r="C1" s="544" t="s">
        <v>470</v>
      </c>
      <c r="D1" s="544"/>
      <c r="E1" s="545" t="s">
        <v>471</v>
      </c>
      <c r="F1" s="545"/>
      <c r="G1" s="546" t="s">
        <v>472</v>
      </c>
      <c r="H1" s="546"/>
      <c r="I1" s="547"/>
      <c r="J1" s="547"/>
      <c r="K1" s="548" t="s">
        <v>552</v>
      </c>
      <c r="L1" s="548"/>
      <c r="M1" s="551" t="s">
        <v>477</v>
      </c>
      <c r="N1" s="551"/>
    </row>
    <row r="2" spans="1:14" ht="30.75" customHeight="1">
      <c r="A2" s="554"/>
      <c r="B2" s="555"/>
      <c r="C2" s="539" t="s">
        <v>474</v>
      </c>
      <c r="D2" s="539"/>
      <c r="E2" s="540" t="s">
        <v>476</v>
      </c>
      <c r="F2" s="540"/>
      <c r="G2" s="541" t="s">
        <v>475</v>
      </c>
      <c r="H2" s="541"/>
      <c r="I2" s="542"/>
      <c r="J2" s="542"/>
      <c r="K2" s="548" t="s">
        <v>553</v>
      </c>
      <c r="L2" s="548"/>
      <c r="M2" s="551"/>
      <c r="N2" s="551"/>
    </row>
    <row r="3" spans="1:14" ht="19.5" customHeight="1">
      <c r="A3" s="554"/>
      <c r="B3" s="555"/>
      <c r="C3" s="471" t="s">
        <v>3</v>
      </c>
      <c r="D3" s="472" t="s">
        <v>2</v>
      </c>
      <c r="E3" s="394" t="s">
        <v>3</v>
      </c>
      <c r="F3" s="394" t="s">
        <v>2</v>
      </c>
      <c r="G3" s="473" t="s">
        <v>3</v>
      </c>
      <c r="H3" s="473" t="s">
        <v>2</v>
      </c>
      <c r="I3" s="459"/>
      <c r="J3" s="459"/>
      <c r="K3" s="402" t="s">
        <v>8</v>
      </c>
      <c r="L3" s="403" t="s">
        <v>82</v>
      </c>
      <c r="M3" s="549" t="s">
        <v>8</v>
      </c>
      <c r="N3" s="550" t="s">
        <v>82</v>
      </c>
    </row>
    <row r="4" spans="1:14" ht="19.5" customHeight="1">
      <c r="A4" s="556"/>
      <c r="B4" s="557"/>
      <c r="C4" s="395"/>
      <c r="D4" s="396"/>
      <c r="E4" s="393"/>
      <c r="F4" s="394"/>
      <c r="G4" s="473"/>
      <c r="H4" s="473"/>
      <c r="I4" s="459"/>
      <c r="J4" s="459"/>
      <c r="K4" s="402"/>
      <c r="L4" s="403"/>
      <c r="M4" s="549"/>
      <c r="N4" s="550"/>
    </row>
    <row r="5" spans="1:14" ht="12.75">
      <c r="A5" s="444" t="s">
        <v>497</v>
      </c>
      <c r="B5" s="446" t="s">
        <v>498</v>
      </c>
      <c r="C5" s="456">
        <v>702</v>
      </c>
      <c r="D5" s="358">
        <v>1</v>
      </c>
      <c r="E5" s="359">
        <v>1671</v>
      </c>
      <c r="F5" s="457">
        <v>1</v>
      </c>
      <c r="G5" s="359"/>
      <c r="H5" s="458"/>
      <c r="I5" s="359"/>
      <c r="J5" s="362"/>
      <c r="K5" s="459"/>
      <c r="L5" s="474"/>
      <c r="M5" s="459"/>
      <c r="N5" s="475"/>
    </row>
    <row r="6" spans="1:14" ht="12.75">
      <c r="A6" s="444" t="s">
        <v>612</v>
      </c>
      <c r="B6" s="449" t="s">
        <v>492</v>
      </c>
      <c r="C6" s="461">
        <v>663</v>
      </c>
      <c r="D6" s="358">
        <v>2</v>
      </c>
      <c r="E6" s="359">
        <v>1555</v>
      </c>
      <c r="F6" s="457">
        <v>2</v>
      </c>
      <c r="G6" s="359"/>
      <c r="H6" s="458"/>
      <c r="I6" s="359"/>
      <c r="J6" s="362"/>
      <c r="K6" s="459"/>
      <c r="L6" s="476"/>
      <c r="M6" s="459"/>
      <c r="N6" s="477"/>
    </row>
    <row r="7" spans="1:14" ht="12.75">
      <c r="A7" s="444" t="s">
        <v>527</v>
      </c>
      <c r="B7" s="447" t="s">
        <v>528</v>
      </c>
      <c r="C7" s="461">
        <v>532</v>
      </c>
      <c r="D7" s="358">
        <v>9</v>
      </c>
      <c r="E7" s="359">
        <v>1437</v>
      </c>
      <c r="F7" s="457">
        <v>3</v>
      </c>
      <c r="G7" s="359"/>
      <c r="H7" s="462"/>
      <c r="I7" s="359"/>
      <c r="J7" s="362"/>
      <c r="K7" s="459"/>
      <c r="L7" s="476"/>
      <c r="M7" s="459"/>
      <c r="N7" s="477"/>
    </row>
    <row r="8" spans="1:14" ht="12.75">
      <c r="A8" s="444" t="s">
        <v>626</v>
      </c>
      <c r="B8" s="446" t="s">
        <v>627</v>
      </c>
      <c r="C8" s="464">
        <v>648</v>
      </c>
      <c r="D8" s="358">
        <v>5</v>
      </c>
      <c r="E8" s="359">
        <v>1409</v>
      </c>
      <c r="F8" s="457">
        <v>4</v>
      </c>
      <c r="G8" s="359"/>
      <c r="H8" s="458"/>
      <c r="I8" s="359"/>
      <c r="J8" s="362"/>
      <c r="K8" s="459"/>
      <c r="L8" s="474"/>
      <c r="M8" s="459"/>
      <c r="N8" s="475"/>
    </row>
    <row r="9" spans="1:14" ht="12.75">
      <c r="A9" s="444" t="s">
        <v>613</v>
      </c>
      <c r="B9" s="465" t="s">
        <v>480</v>
      </c>
      <c r="C9" s="461">
        <v>581</v>
      </c>
      <c r="D9" s="358">
        <v>6</v>
      </c>
      <c r="E9" s="129">
        <v>1362</v>
      </c>
      <c r="F9" s="457">
        <v>5</v>
      </c>
      <c r="G9" s="359"/>
      <c r="H9" s="458"/>
      <c r="I9" s="359"/>
      <c r="J9" s="362"/>
      <c r="K9" s="459"/>
      <c r="L9" s="476"/>
      <c r="M9" s="459"/>
      <c r="N9" s="477"/>
    </row>
    <row r="10" spans="1:14" ht="12.75">
      <c r="A10" s="444" t="s">
        <v>463</v>
      </c>
      <c r="B10" s="356" t="s">
        <v>320</v>
      </c>
      <c r="C10" s="464">
        <v>399</v>
      </c>
      <c r="D10" s="358">
        <v>17</v>
      </c>
      <c r="E10" s="359">
        <v>1240</v>
      </c>
      <c r="F10" s="457">
        <v>6</v>
      </c>
      <c r="G10" s="359"/>
      <c r="H10" s="462"/>
      <c r="I10" s="359"/>
      <c r="J10" s="362"/>
      <c r="K10" s="459"/>
      <c r="L10" s="476"/>
      <c r="M10" s="459"/>
      <c r="N10" s="475"/>
    </row>
    <row r="11" spans="1:14" ht="12.75">
      <c r="A11" s="444" t="s">
        <v>628</v>
      </c>
      <c r="B11" s="446" t="s">
        <v>621</v>
      </c>
      <c r="C11" s="464">
        <v>228</v>
      </c>
      <c r="D11" s="358">
        <v>29</v>
      </c>
      <c r="E11" s="359">
        <v>1190</v>
      </c>
      <c r="F11" s="457">
        <v>7</v>
      </c>
      <c r="G11" s="359"/>
      <c r="H11" s="458"/>
      <c r="I11" s="359"/>
      <c r="J11" s="362"/>
      <c r="K11" s="459"/>
      <c r="L11" s="474"/>
      <c r="M11" s="459"/>
      <c r="N11" s="477"/>
    </row>
    <row r="12" spans="1:14" ht="12.75">
      <c r="A12" s="444" t="s">
        <v>629</v>
      </c>
      <c r="B12" s="449" t="s">
        <v>630</v>
      </c>
      <c r="C12" s="464">
        <v>574</v>
      </c>
      <c r="D12" s="358">
        <v>8</v>
      </c>
      <c r="E12" s="129">
        <v>1129</v>
      </c>
      <c r="F12" s="457">
        <v>8</v>
      </c>
      <c r="G12" s="359"/>
      <c r="H12" s="458"/>
      <c r="I12" s="359"/>
      <c r="J12" s="362"/>
      <c r="K12" s="459"/>
      <c r="L12" s="476"/>
      <c r="M12" s="459"/>
      <c r="N12" s="477"/>
    </row>
    <row r="13" spans="1:14" ht="12.75">
      <c r="A13" s="444" t="s">
        <v>593</v>
      </c>
      <c r="B13" s="449" t="s">
        <v>594</v>
      </c>
      <c r="C13" s="464">
        <v>652</v>
      </c>
      <c r="D13" s="358">
        <v>3</v>
      </c>
      <c r="E13" s="359">
        <v>1098</v>
      </c>
      <c r="F13" s="457">
        <v>9</v>
      </c>
      <c r="G13" s="129"/>
      <c r="H13" s="462"/>
      <c r="I13" s="359"/>
      <c r="J13" s="362"/>
      <c r="K13" s="459"/>
      <c r="L13" s="474"/>
      <c r="M13" s="459"/>
      <c r="N13" s="475"/>
    </row>
    <row r="14" spans="1:14" ht="12.75">
      <c r="A14" s="444" t="s">
        <v>616</v>
      </c>
      <c r="B14" s="465" t="s">
        <v>595</v>
      </c>
      <c r="C14" s="461">
        <v>265</v>
      </c>
      <c r="D14" s="358">
        <v>25</v>
      </c>
      <c r="E14" s="359">
        <v>1072</v>
      </c>
      <c r="F14" s="457">
        <v>10</v>
      </c>
      <c r="G14" s="359"/>
      <c r="H14" s="458"/>
      <c r="I14" s="359"/>
      <c r="J14" s="362"/>
      <c r="K14" s="459"/>
      <c r="L14" s="474"/>
      <c r="M14" s="459"/>
      <c r="N14" s="477"/>
    </row>
    <row r="15" spans="1:14" ht="12.75">
      <c r="A15" s="444" t="s">
        <v>50</v>
      </c>
      <c r="B15" s="447" t="s">
        <v>518</v>
      </c>
      <c r="C15" s="464">
        <v>489</v>
      </c>
      <c r="D15" s="358">
        <v>10</v>
      </c>
      <c r="E15" s="359">
        <v>978</v>
      </c>
      <c r="F15" s="457">
        <v>11</v>
      </c>
      <c r="G15" s="129"/>
      <c r="H15" s="458"/>
      <c r="I15" s="359"/>
      <c r="J15" s="362"/>
      <c r="K15" s="459"/>
      <c r="L15" s="476"/>
      <c r="M15" s="459"/>
      <c r="N15" s="477"/>
    </row>
    <row r="16" spans="1:14" ht="12.75">
      <c r="A16" s="444" t="s">
        <v>543</v>
      </c>
      <c r="B16" s="447" t="s">
        <v>544</v>
      </c>
      <c r="C16" s="464">
        <v>255</v>
      </c>
      <c r="D16" s="358">
        <v>26</v>
      </c>
      <c r="E16" s="129">
        <v>926</v>
      </c>
      <c r="F16" s="457">
        <v>12</v>
      </c>
      <c r="G16" s="359"/>
      <c r="H16" s="462"/>
      <c r="I16" s="359"/>
      <c r="J16" s="467"/>
      <c r="K16" s="459"/>
      <c r="L16" s="474"/>
      <c r="M16" s="459"/>
      <c r="N16" s="475"/>
    </row>
    <row r="17" spans="1:14" ht="12.75">
      <c r="A17" s="444" t="s">
        <v>16</v>
      </c>
      <c r="B17" s="449" t="s">
        <v>517</v>
      </c>
      <c r="C17" s="461">
        <v>477</v>
      </c>
      <c r="D17" s="358">
        <v>11</v>
      </c>
      <c r="E17" s="129">
        <v>879</v>
      </c>
      <c r="F17" s="457">
        <v>13</v>
      </c>
      <c r="G17" s="359"/>
      <c r="H17" s="458"/>
      <c r="I17" s="359"/>
      <c r="J17" s="359"/>
      <c r="K17" s="459"/>
      <c r="L17" s="474"/>
      <c r="M17" s="459"/>
      <c r="N17" s="477"/>
    </row>
    <row r="18" spans="1:14" ht="12.75">
      <c r="A18" s="444" t="s">
        <v>631</v>
      </c>
      <c r="B18" s="446" t="s">
        <v>625</v>
      </c>
      <c r="C18" s="464">
        <v>577</v>
      </c>
      <c r="D18" s="358">
        <v>7</v>
      </c>
      <c r="E18" s="359">
        <v>851</v>
      </c>
      <c r="F18" s="457">
        <v>14</v>
      </c>
      <c r="G18" s="129"/>
      <c r="H18" s="458"/>
      <c r="I18" s="359"/>
      <c r="J18" s="362"/>
      <c r="K18" s="459"/>
      <c r="L18" s="474"/>
      <c r="M18" s="459"/>
      <c r="N18" s="477"/>
    </row>
    <row r="19" spans="1:14" ht="12.75">
      <c r="A19" s="444" t="s">
        <v>464</v>
      </c>
      <c r="B19" s="446" t="s">
        <v>554</v>
      </c>
      <c r="C19" s="464">
        <v>430</v>
      </c>
      <c r="D19" s="358">
        <v>14</v>
      </c>
      <c r="E19" s="359">
        <v>814</v>
      </c>
      <c r="F19" s="457">
        <v>15</v>
      </c>
      <c r="G19" s="129"/>
      <c r="H19" s="462"/>
      <c r="I19" s="359"/>
      <c r="J19" s="362"/>
      <c r="K19" s="459"/>
      <c r="L19" s="474"/>
      <c r="M19" s="459"/>
      <c r="N19" s="475"/>
    </row>
    <row r="20" spans="1:14" ht="12.75">
      <c r="A20" s="444" t="s">
        <v>619</v>
      </c>
      <c r="B20" s="465" t="s">
        <v>485</v>
      </c>
      <c r="C20" s="461">
        <v>460</v>
      </c>
      <c r="D20" s="358">
        <v>12</v>
      </c>
      <c r="E20" s="129">
        <v>804</v>
      </c>
      <c r="F20" s="457">
        <v>16</v>
      </c>
      <c r="G20" s="359"/>
      <c r="H20" s="458"/>
      <c r="I20" s="359"/>
      <c r="J20" s="362"/>
      <c r="K20" s="459"/>
      <c r="L20" s="478"/>
      <c r="M20" s="459"/>
      <c r="N20" s="477"/>
    </row>
    <row r="21" spans="1:14" ht="12.75">
      <c r="A21" s="444" t="s">
        <v>106</v>
      </c>
      <c r="B21" s="446" t="s">
        <v>500</v>
      </c>
      <c r="C21" s="461">
        <v>457</v>
      </c>
      <c r="D21" s="358">
        <v>13</v>
      </c>
      <c r="E21" s="129">
        <v>777</v>
      </c>
      <c r="F21" s="457">
        <v>17</v>
      </c>
      <c r="G21" s="129"/>
      <c r="H21" s="458"/>
      <c r="I21" s="359"/>
      <c r="J21" s="362"/>
      <c r="K21" s="459"/>
      <c r="L21" s="476"/>
      <c r="M21" s="459"/>
      <c r="N21" s="477"/>
    </row>
    <row r="22" spans="1:14" ht="12.75">
      <c r="A22" s="444" t="s">
        <v>397</v>
      </c>
      <c r="B22" s="447" t="s">
        <v>546</v>
      </c>
      <c r="C22" s="464">
        <v>408</v>
      </c>
      <c r="D22" s="358">
        <v>16</v>
      </c>
      <c r="E22" s="467">
        <v>719</v>
      </c>
      <c r="F22" s="457">
        <v>18</v>
      </c>
      <c r="G22" s="359"/>
      <c r="H22" s="462"/>
      <c r="I22" s="359"/>
      <c r="J22" s="359"/>
      <c r="K22" s="459"/>
      <c r="L22" s="476"/>
      <c r="M22" s="459"/>
      <c r="N22" s="475"/>
    </row>
    <row r="23" spans="1:14" ht="12.75">
      <c r="A23" s="444" t="s">
        <v>583</v>
      </c>
      <c r="B23" s="446" t="s">
        <v>584</v>
      </c>
      <c r="C23" s="464">
        <v>649</v>
      </c>
      <c r="D23" s="358">
        <v>4</v>
      </c>
      <c r="E23" s="359">
        <v>700</v>
      </c>
      <c r="F23" s="457">
        <v>19</v>
      </c>
      <c r="G23" s="359"/>
      <c r="H23" s="458"/>
      <c r="I23" s="359"/>
      <c r="J23" s="359"/>
      <c r="K23" s="459"/>
      <c r="L23" s="474"/>
      <c r="M23" s="459"/>
      <c r="N23" s="477"/>
    </row>
    <row r="24" spans="1:14" ht="12.75">
      <c r="A24" s="444" t="s">
        <v>57</v>
      </c>
      <c r="B24" s="466" t="s">
        <v>358</v>
      </c>
      <c r="C24" s="464">
        <v>275</v>
      </c>
      <c r="D24" s="358">
        <v>23</v>
      </c>
      <c r="E24" s="129">
        <v>673</v>
      </c>
      <c r="F24" s="457">
        <v>20</v>
      </c>
      <c r="G24" s="359"/>
      <c r="H24" s="458"/>
      <c r="I24" s="359"/>
      <c r="J24" s="362"/>
      <c r="K24" s="459"/>
      <c r="L24" s="476"/>
      <c r="M24" s="459"/>
      <c r="N24" s="477"/>
    </row>
    <row r="25" spans="1:14" ht="12.75">
      <c r="A25" s="444" t="s">
        <v>478</v>
      </c>
      <c r="B25" s="465" t="s">
        <v>479</v>
      </c>
      <c r="C25" s="464">
        <v>270</v>
      </c>
      <c r="D25" s="358">
        <v>24</v>
      </c>
      <c r="E25" s="359">
        <v>648</v>
      </c>
      <c r="F25" s="457">
        <v>21</v>
      </c>
      <c r="G25" s="359"/>
      <c r="H25" s="462"/>
      <c r="I25" s="359"/>
      <c r="J25" s="362"/>
      <c r="K25" s="459"/>
      <c r="L25" s="476"/>
      <c r="M25" s="459"/>
      <c r="N25" s="477"/>
    </row>
    <row r="26" spans="1:14" ht="12.75">
      <c r="A26" s="444" t="s">
        <v>574</v>
      </c>
      <c r="B26" s="446" t="s">
        <v>620</v>
      </c>
      <c r="C26" s="461">
        <v>358</v>
      </c>
      <c r="D26" s="358">
        <v>18</v>
      </c>
      <c r="E26" s="359">
        <v>613</v>
      </c>
      <c r="F26" s="457">
        <v>22</v>
      </c>
      <c r="G26" s="359"/>
      <c r="H26" s="458"/>
      <c r="I26" s="359"/>
      <c r="J26" s="359"/>
      <c r="K26" s="129"/>
      <c r="L26" s="474"/>
      <c r="M26" s="459"/>
      <c r="N26" s="475"/>
    </row>
    <row r="27" spans="1:14" ht="12.75">
      <c r="A27" s="444" t="s">
        <v>623</v>
      </c>
      <c r="B27" s="446" t="s">
        <v>624</v>
      </c>
      <c r="C27" s="464">
        <v>311</v>
      </c>
      <c r="D27" s="358">
        <v>20</v>
      </c>
      <c r="E27" s="468">
        <v>586</v>
      </c>
      <c r="F27" s="457">
        <v>23</v>
      </c>
      <c r="G27" s="359"/>
      <c r="H27" s="458"/>
      <c r="I27" s="359"/>
      <c r="J27" s="359"/>
      <c r="K27" s="129"/>
      <c r="L27" s="474"/>
      <c r="M27" s="459"/>
      <c r="N27" s="477"/>
    </row>
    <row r="28" spans="1:14" ht="12.75">
      <c r="A28" s="444" t="s">
        <v>495</v>
      </c>
      <c r="B28" s="446" t="s">
        <v>589</v>
      </c>
      <c r="C28" s="464">
        <v>354</v>
      </c>
      <c r="D28" s="358">
        <v>19</v>
      </c>
      <c r="E28" s="129">
        <v>568</v>
      </c>
      <c r="F28" s="457">
        <v>24</v>
      </c>
      <c r="G28" s="129"/>
      <c r="H28" s="462"/>
      <c r="I28" s="359"/>
      <c r="J28" s="359"/>
      <c r="K28" s="129"/>
      <c r="L28" s="474"/>
      <c r="M28" s="459"/>
      <c r="N28" s="477"/>
    </row>
    <row r="29" spans="1:14" ht="12.75">
      <c r="A29" s="444" t="s">
        <v>322</v>
      </c>
      <c r="B29" s="356" t="s">
        <v>323</v>
      </c>
      <c r="C29" s="464">
        <v>419</v>
      </c>
      <c r="D29" s="358">
        <v>15</v>
      </c>
      <c r="E29" s="359">
        <v>544</v>
      </c>
      <c r="F29" s="457">
        <v>25</v>
      </c>
      <c r="G29" s="359"/>
      <c r="H29" s="458"/>
      <c r="I29" s="359"/>
      <c r="J29" s="359"/>
      <c r="K29" s="129"/>
      <c r="L29" s="476"/>
      <c r="M29" s="459"/>
      <c r="N29" s="475"/>
    </row>
    <row r="30" spans="1:14" ht="12.75">
      <c r="A30" s="444" t="s">
        <v>547</v>
      </c>
      <c r="B30" s="447" t="s">
        <v>548</v>
      </c>
      <c r="C30" s="464">
        <v>237</v>
      </c>
      <c r="D30" s="358">
        <v>27</v>
      </c>
      <c r="E30" s="359">
        <v>491</v>
      </c>
      <c r="F30" s="457">
        <v>26</v>
      </c>
      <c r="G30" s="469"/>
      <c r="H30" s="458"/>
      <c r="I30" s="359"/>
      <c r="J30" s="362"/>
      <c r="K30" s="459"/>
      <c r="L30" s="474"/>
      <c r="M30" s="459"/>
      <c r="N30" s="477"/>
    </row>
    <row r="31" spans="1:14" ht="12.75">
      <c r="A31" s="444" t="s">
        <v>545</v>
      </c>
      <c r="B31" s="447" t="s">
        <v>549</v>
      </c>
      <c r="C31" s="464">
        <v>192</v>
      </c>
      <c r="D31" s="358">
        <v>31</v>
      </c>
      <c r="E31" s="359">
        <v>436</v>
      </c>
      <c r="F31" s="457">
        <v>27</v>
      </c>
      <c r="G31" s="129"/>
      <c r="H31" s="462"/>
      <c r="I31" s="359"/>
      <c r="J31" s="359"/>
      <c r="K31" s="129"/>
      <c r="L31" s="474"/>
      <c r="M31" s="459"/>
      <c r="N31" s="477"/>
    </row>
    <row r="32" spans="1:14" ht="12.75">
      <c r="A32" s="444" t="s">
        <v>617</v>
      </c>
      <c r="B32" s="446" t="s">
        <v>587</v>
      </c>
      <c r="C32" s="464">
        <v>290</v>
      </c>
      <c r="D32" s="358">
        <v>21</v>
      </c>
      <c r="E32" s="359">
        <v>382</v>
      </c>
      <c r="F32" s="457">
        <v>28</v>
      </c>
      <c r="G32" s="469"/>
      <c r="H32" s="458"/>
      <c r="I32" s="359"/>
      <c r="J32" s="359"/>
      <c r="K32" s="129"/>
      <c r="L32" s="474"/>
      <c r="M32" s="459"/>
      <c r="N32" s="475"/>
    </row>
    <row r="33" spans="1:14" ht="12.75">
      <c r="A33" s="444" t="s">
        <v>64</v>
      </c>
      <c r="B33" s="446" t="s">
        <v>591</v>
      </c>
      <c r="C33" s="464">
        <v>202</v>
      </c>
      <c r="D33" s="358">
        <v>30</v>
      </c>
      <c r="E33" s="359">
        <v>95</v>
      </c>
      <c r="F33" s="457">
        <v>29</v>
      </c>
      <c r="G33" s="359"/>
      <c r="H33" s="458"/>
      <c r="I33" s="359"/>
      <c r="J33" s="362"/>
      <c r="K33" s="459"/>
      <c r="L33" s="478"/>
      <c r="M33" s="459"/>
      <c r="N33" s="477"/>
    </row>
    <row r="34" spans="1:14" ht="12.75">
      <c r="A34" s="444" t="s">
        <v>632</v>
      </c>
      <c r="B34" s="446" t="s">
        <v>633</v>
      </c>
      <c r="C34" s="464"/>
      <c r="D34" s="358"/>
      <c r="E34" s="359">
        <v>84</v>
      </c>
      <c r="F34" s="457">
        <v>30</v>
      </c>
      <c r="G34" s="469"/>
      <c r="H34" s="462"/>
      <c r="I34" s="359"/>
      <c r="J34" s="362"/>
      <c r="K34" s="459"/>
      <c r="L34" s="478"/>
      <c r="M34" s="459"/>
      <c r="N34" s="477"/>
    </row>
    <row r="35" spans="1:14" ht="12.75">
      <c r="A35" s="444" t="s">
        <v>618</v>
      </c>
      <c r="B35" s="446" t="s">
        <v>592</v>
      </c>
      <c r="C35" s="464">
        <v>286</v>
      </c>
      <c r="D35" s="358">
        <v>22</v>
      </c>
      <c r="E35" s="479">
        <v>0</v>
      </c>
      <c r="F35" s="457"/>
      <c r="G35" s="469"/>
      <c r="H35" s="462"/>
      <c r="I35" s="359"/>
      <c r="J35" s="362"/>
      <c r="K35" s="470"/>
      <c r="L35" s="478"/>
      <c r="M35" s="470"/>
      <c r="N35" s="477"/>
    </row>
    <row r="36" spans="1:14" ht="12.75">
      <c r="A36" s="444" t="s">
        <v>585</v>
      </c>
      <c r="B36" s="446" t="s">
        <v>586</v>
      </c>
      <c r="C36" s="464">
        <v>237</v>
      </c>
      <c r="D36" s="358">
        <v>28</v>
      </c>
      <c r="E36" s="479">
        <v>0</v>
      </c>
      <c r="F36" s="457"/>
      <c r="G36" s="469"/>
      <c r="H36" s="462"/>
      <c r="I36" s="359"/>
      <c r="J36" s="362"/>
      <c r="K36" s="470"/>
      <c r="L36" s="478"/>
      <c r="M36" s="470"/>
      <c r="N36" s="477"/>
    </row>
    <row r="37" spans="1:14" ht="12.75">
      <c r="A37" s="444" t="s">
        <v>539</v>
      </c>
      <c r="B37" s="446" t="s">
        <v>622</v>
      </c>
      <c r="C37" s="464">
        <v>105</v>
      </c>
      <c r="D37" s="358">
        <v>32</v>
      </c>
      <c r="E37" s="129">
        <v>0</v>
      </c>
      <c r="F37" s="457"/>
      <c r="G37" s="469"/>
      <c r="H37" s="462"/>
      <c r="I37" s="359"/>
      <c r="J37" s="362"/>
      <c r="K37" s="470"/>
      <c r="L37" s="478"/>
      <c r="M37" s="470"/>
      <c r="N37" s="477"/>
    </row>
    <row r="38" spans="1:14" ht="12.75">
      <c r="A38" s="444" t="s">
        <v>113</v>
      </c>
      <c r="B38" s="446" t="s">
        <v>113</v>
      </c>
      <c r="C38" s="461" t="s">
        <v>113</v>
      </c>
      <c r="D38" s="358"/>
      <c r="E38" s="129"/>
      <c r="F38" s="457"/>
      <c r="G38" s="129"/>
      <c r="H38" s="458"/>
      <c r="I38" s="359"/>
      <c r="J38" s="359"/>
      <c r="K38" s="459"/>
      <c r="L38" s="474"/>
      <c r="M38" s="459"/>
      <c r="N38" s="477"/>
    </row>
    <row r="39" spans="1:12" ht="21" thickBot="1">
      <c r="A39" s="497" t="s">
        <v>634</v>
      </c>
      <c r="B39" s="498"/>
      <c r="C39" s="498"/>
      <c r="D39" s="498"/>
      <c r="E39" s="498"/>
      <c r="F39" s="498"/>
      <c r="G39" s="498"/>
      <c r="H39" s="498"/>
      <c r="I39" s="499"/>
      <c r="J39" s="499"/>
      <c r="K39" s="498"/>
      <c r="L39" s="500"/>
    </row>
    <row r="40" spans="1:14" ht="12.75">
      <c r="A40" s="397" t="s">
        <v>317</v>
      </c>
      <c r="B40" s="330" t="s">
        <v>318</v>
      </c>
      <c r="C40" s="559">
        <v>240</v>
      </c>
      <c r="D40" s="439">
        <v>2</v>
      </c>
      <c r="E40" s="381">
        <v>679</v>
      </c>
      <c r="F40" s="434">
        <v>1</v>
      </c>
      <c r="G40" s="432"/>
      <c r="H40" s="382"/>
      <c r="I40" s="191"/>
      <c r="J40" s="310"/>
      <c r="K40" s="381"/>
      <c r="L40" s="423"/>
      <c r="M40" s="381"/>
      <c r="N40" s="382"/>
    </row>
    <row r="41" spans="1:14" ht="12.75">
      <c r="A41" s="558" t="s">
        <v>237</v>
      </c>
      <c r="B41" s="560" t="s">
        <v>261</v>
      </c>
      <c r="C41" s="373">
        <v>299</v>
      </c>
      <c r="D41" s="435">
        <v>1</v>
      </c>
      <c r="E41" s="197">
        <v>283</v>
      </c>
      <c r="F41" s="437">
        <v>2</v>
      </c>
      <c r="G41" s="433"/>
      <c r="H41" s="430"/>
      <c r="I41" s="191"/>
      <c r="J41" s="310"/>
      <c r="K41" s="429"/>
      <c r="L41" s="431"/>
      <c r="M41" s="429"/>
      <c r="N41" s="430"/>
    </row>
    <row r="42" spans="1:14" ht="12.75">
      <c r="A42" s="428" t="s">
        <v>240</v>
      </c>
      <c r="B42" s="561" t="s">
        <v>266</v>
      </c>
      <c r="C42" s="373"/>
      <c r="D42" s="435"/>
      <c r="E42" s="197">
        <v>214</v>
      </c>
      <c r="F42" s="437">
        <v>3</v>
      </c>
      <c r="G42" s="433"/>
      <c r="H42" s="430"/>
      <c r="I42" s="191"/>
      <c r="J42" s="310"/>
      <c r="K42" s="429"/>
      <c r="L42" s="431"/>
      <c r="M42" s="429"/>
      <c r="N42" s="430"/>
    </row>
    <row r="43" spans="1:14" ht="12.75">
      <c r="A43" s="378" t="s">
        <v>236</v>
      </c>
      <c r="B43" s="285" t="s">
        <v>258</v>
      </c>
      <c r="C43" s="373"/>
      <c r="D43" s="435"/>
      <c r="E43" s="197"/>
      <c r="F43" s="437"/>
      <c r="G43" s="191"/>
      <c r="H43" s="385"/>
      <c r="I43" s="191"/>
      <c r="J43" s="310"/>
      <c r="K43" s="197"/>
      <c r="L43" s="424"/>
      <c r="M43" s="197"/>
      <c r="N43" s="385"/>
    </row>
    <row r="44" spans="1:14" ht="12.75">
      <c r="A44" s="320" t="s">
        <v>249</v>
      </c>
      <c r="B44" s="285" t="s">
        <v>278</v>
      </c>
      <c r="C44" s="373"/>
      <c r="D44" s="435"/>
      <c r="E44" s="197"/>
      <c r="F44" s="437"/>
      <c r="G44" s="191"/>
      <c r="H44" s="385"/>
      <c r="I44" s="191"/>
      <c r="J44" s="310"/>
      <c r="K44" s="197"/>
      <c r="L44" s="424"/>
      <c r="M44" s="197"/>
      <c r="N44" s="385"/>
    </row>
    <row r="45" spans="1:14" ht="12.75">
      <c r="A45" s="378" t="s">
        <v>94</v>
      </c>
      <c r="B45" s="291" t="s">
        <v>371</v>
      </c>
      <c r="C45" s="373"/>
      <c r="D45" s="435"/>
      <c r="E45" s="197"/>
      <c r="F45" s="437"/>
      <c r="G45" s="191"/>
      <c r="H45" s="385"/>
      <c r="I45" s="191"/>
      <c r="J45" s="310"/>
      <c r="K45" s="197"/>
      <c r="L45" s="424"/>
      <c r="M45" s="197"/>
      <c r="N45" s="385"/>
    </row>
    <row r="46" spans="1:14" ht="12.75">
      <c r="A46" s="378" t="s">
        <v>93</v>
      </c>
      <c r="B46" s="291" t="s">
        <v>357</v>
      </c>
      <c r="C46" s="373"/>
      <c r="D46" s="435"/>
      <c r="E46" s="197"/>
      <c r="F46" s="437"/>
      <c r="G46" s="191"/>
      <c r="H46" s="385"/>
      <c r="I46" s="191"/>
      <c r="J46" s="310"/>
      <c r="K46" s="197"/>
      <c r="L46" s="424"/>
      <c r="M46" s="197"/>
      <c r="N46" s="385"/>
    </row>
    <row r="47" spans="1:14" ht="12.75">
      <c r="A47" s="320" t="s">
        <v>366</v>
      </c>
      <c r="B47" s="298" t="s">
        <v>606</v>
      </c>
      <c r="C47" s="373"/>
      <c r="D47" s="435"/>
      <c r="E47" s="197"/>
      <c r="F47" s="437"/>
      <c r="G47" s="191"/>
      <c r="H47" s="385"/>
      <c r="I47" s="191"/>
      <c r="J47" s="310"/>
      <c r="K47" s="197"/>
      <c r="L47" s="424"/>
      <c r="M47" s="197"/>
      <c r="N47" s="384"/>
    </row>
    <row r="48" spans="1:14" ht="12.75">
      <c r="A48" s="378" t="s">
        <v>243</v>
      </c>
      <c r="B48" s="285" t="s">
        <v>270</v>
      </c>
      <c r="C48" s="373"/>
      <c r="D48" s="435"/>
      <c r="E48" s="197"/>
      <c r="F48" s="437"/>
      <c r="G48" s="191"/>
      <c r="H48" s="385"/>
      <c r="I48" s="191"/>
      <c r="J48" s="310"/>
      <c r="K48" s="197"/>
      <c r="L48" s="424"/>
      <c r="M48" s="197"/>
      <c r="N48" s="385"/>
    </row>
    <row r="49" spans="1:14" ht="12.75">
      <c r="A49" s="320" t="s">
        <v>365</v>
      </c>
      <c r="B49" s="298" t="s">
        <v>607</v>
      </c>
      <c r="C49" s="373"/>
      <c r="D49" s="435"/>
      <c r="E49" s="197"/>
      <c r="F49" s="437"/>
      <c r="G49" s="191"/>
      <c r="H49" s="384"/>
      <c r="I49" s="191"/>
      <c r="J49" s="310"/>
      <c r="K49" s="197"/>
      <c r="L49" s="424"/>
      <c r="M49" s="197"/>
      <c r="N49" s="385"/>
    </row>
    <row r="50" spans="1:14" ht="12.75">
      <c r="A50" s="378" t="s">
        <v>36</v>
      </c>
      <c r="B50" s="291" t="s">
        <v>259</v>
      </c>
      <c r="C50" s="373"/>
      <c r="D50" s="435"/>
      <c r="E50" s="197"/>
      <c r="F50" s="437"/>
      <c r="G50" s="191"/>
      <c r="H50" s="384"/>
      <c r="I50" s="191"/>
      <c r="J50" s="310"/>
      <c r="K50" s="197"/>
      <c r="L50" s="424"/>
      <c r="M50" s="197"/>
      <c r="N50" s="385"/>
    </row>
    <row r="51" spans="1:14" ht="12.75">
      <c r="A51" s="379" t="s">
        <v>361</v>
      </c>
      <c r="B51" s="295" t="s">
        <v>577</v>
      </c>
      <c r="C51" s="373"/>
      <c r="D51" s="435"/>
      <c r="E51" s="197"/>
      <c r="F51" s="437"/>
      <c r="G51" s="191"/>
      <c r="H51" s="384"/>
      <c r="I51" s="191"/>
      <c r="J51" s="310"/>
      <c r="K51" s="197"/>
      <c r="L51" s="424"/>
      <c r="M51" s="197"/>
      <c r="N51" s="384"/>
    </row>
    <row r="52" spans="1:14" ht="12.75">
      <c r="A52" s="378" t="s">
        <v>101</v>
      </c>
      <c r="B52" s="298" t="s">
        <v>604</v>
      </c>
      <c r="C52" s="373"/>
      <c r="D52" s="435"/>
      <c r="E52" s="197"/>
      <c r="F52" s="437"/>
      <c r="G52" s="191"/>
      <c r="H52" s="384"/>
      <c r="I52" s="191"/>
      <c r="J52" s="310"/>
      <c r="K52" s="197"/>
      <c r="L52" s="424"/>
      <c r="M52" s="197"/>
      <c r="N52" s="385"/>
    </row>
    <row r="53" spans="1:14" ht="12.75">
      <c r="A53" s="320" t="s">
        <v>608</v>
      </c>
      <c r="B53" s="298" t="s">
        <v>609</v>
      </c>
      <c r="C53" s="373"/>
      <c r="D53" s="435"/>
      <c r="E53" s="197"/>
      <c r="F53" s="437"/>
      <c r="G53" s="191"/>
      <c r="H53" s="384"/>
      <c r="I53" s="191"/>
      <c r="J53" s="310"/>
      <c r="K53" s="197"/>
      <c r="L53" s="424"/>
      <c r="M53" s="197"/>
      <c r="N53" s="385"/>
    </row>
    <row r="54" spans="1:14" ht="12.75">
      <c r="A54" s="320" t="s">
        <v>603</v>
      </c>
      <c r="B54" s="298" t="s">
        <v>605</v>
      </c>
      <c r="C54" s="373"/>
      <c r="D54" s="435"/>
      <c r="E54" s="197"/>
      <c r="F54" s="437"/>
      <c r="G54" s="191"/>
      <c r="H54" s="384"/>
      <c r="I54" s="191"/>
      <c r="J54" s="310"/>
      <c r="K54" s="406"/>
      <c r="L54" s="424"/>
      <c r="M54" s="197"/>
      <c r="N54" s="385"/>
    </row>
    <row r="55" spans="1:14" ht="12.75">
      <c r="A55" s="320" t="s">
        <v>550</v>
      </c>
      <c r="B55" s="298" t="s">
        <v>578</v>
      </c>
      <c r="C55" s="373"/>
      <c r="D55" s="435"/>
      <c r="E55" s="197"/>
      <c r="F55" s="437"/>
      <c r="G55" s="191"/>
      <c r="H55" s="385"/>
      <c r="I55" s="191"/>
      <c r="J55" s="310"/>
      <c r="K55" s="197"/>
      <c r="L55" s="424"/>
      <c r="M55" s="197"/>
      <c r="N55" s="384"/>
    </row>
    <row r="56" spans="1:14" ht="12.75">
      <c r="A56" s="378" t="s">
        <v>596</v>
      </c>
      <c r="B56" s="291" t="s">
        <v>597</v>
      </c>
      <c r="C56" s="373"/>
      <c r="D56" s="435"/>
      <c r="E56" s="197"/>
      <c r="F56" s="437"/>
      <c r="G56" s="191"/>
      <c r="H56" s="384"/>
      <c r="I56" s="191"/>
      <c r="J56" s="310"/>
      <c r="K56" s="197"/>
      <c r="L56" s="424"/>
      <c r="M56" s="197"/>
      <c r="N56" s="385"/>
    </row>
    <row r="57" spans="1:14" ht="12.75">
      <c r="A57" s="320" t="s">
        <v>321</v>
      </c>
      <c r="B57" s="285" t="s">
        <v>276</v>
      </c>
      <c r="C57" s="373"/>
      <c r="D57" s="435"/>
      <c r="E57" s="197"/>
      <c r="F57" s="437"/>
      <c r="G57" s="256"/>
      <c r="H57" s="410"/>
      <c r="I57" s="191"/>
      <c r="J57" s="310"/>
      <c r="K57" s="422"/>
      <c r="L57" s="425"/>
      <c r="M57" s="197"/>
      <c r="N57" s="385"/>
    </row>
    <row r="58" spans="1:14" ht="13.5" thickBot="1">
      <c r="A58" s="321" t="s">
        <v>56</v>
      </c>
      <c r="B58" s="347" t="s">
        <v>269</v>
      </c>
      <c r="C58" s="376"/>
      <c r="D58" s="436"/>
      <c r="E58" s="223"/>
      <c r="F58" s="438"/>
      <c r="G58" s="224"/>
      <c r="H58" s="387"/>
      <c r="I58" s="191"/>
      <c r="J58" s="310"/>
      <c r="K58" s="223"/>
      <c r="L58" s="426"/>
      <c r="M58" s="223"/>
      <c r="N58" s="387"/>
    </row>
    <row r="59" spans="1:12" ht="21" thickBot="1">
      <c r="A59" s="497" t="s">
        <v>635</v>
      </c>
      <c r="B59" s="498"/>
      <c r="C59" s="498"/>
      <c r="D59" s="498"/>
      <c r="E59" s="498"/>
      <c r="F59" s="498"/>
      <c r="G59" s="498"/>
      <c r="H59" s="498"/>
      <c r="I59" s="499"/>
      <c r="J59" s="499"/>
      <c r="K59" s="498"/>
      <c r="L59" s="500"/>
    </row>
    <row r="60" spans="1:14" ht="12.75">
      <c r="A60" s="397" t="s">
        <v>335</v>
      </c>
      <c r="B60" s="302" t="s">
        <v>558</v>
      </c>
      <c r="C60" s="243">
        <v>238</v>
      </c>
      <c r="D60" s="380">
        <v>2</v>
      </c>
      <c r="E60" s="381">
        <v>519</v>
      </c>
      <c r="F60" s="563" t="s">
        <v>156</v>
      </c>
      <c r="G60" s="381"/>
      <c r="H60" s="382"/>
      <c r="I60" s="191"/>
      <c r="J60" s="310"/>
      <c r="K60" s="381"/>
      <c r="L60" s="423"/>
      <c r="M60" s="381"/>
      <c r="N60" s="382"/>
    </row>
    <row r="61" spans="1:14" ht="12.75">
      <c r="A61" s="444" t="s">
        <v>581</v>
      </c>
      <c r="B61" s="562" t="s">
        <v>582</v>
      </c>
      <c r="C61" s="244">
        <v>248</v>
      </c>
      <c r="D61" s="383">
        <v>1</v>
      </c>
      <c r="E61" s="197">
        <v>396</v>
      </c>
      <c r="F61" s="564" t="s">
        <v>198</v>
      </c>
      <c r="G61" s="197"/>
      <c r="H61" s="385"/>
      <c r="I61" s="191"/>
      <c r="J61" s="310"/>
      <c r="K61" s="197"/>
      <c r="L61" s="424"/>
      <c r="M61" s="197"/>
      <c r="N61" s="385"/>
    </row>
    <row r="62" spans="1:14" ht="12.75">
      <c r="A62" s="320" t="s">
        <v>556</v>
      </c>
      <c r="B62" s="291" t="s">
        <v>557</v>
      </c>
      <c r="C62" s="244">
        <v>134</v>
      </c>
      <c r="D62" s="383">
        <v>3</v>
      </c>
      <c r="E62" s="197">
        <v>284</v>
      </c>
      <c r="F62" s="564" t="s">
        <v>122</v>
      </c>
      <c r="G62" s="197"/>
      <c r="H62" s="385"/>
      <c r="I62" s="191"/>
      <c r="J62" s="310"/>
      <c r="K62" s="197"/>
      <c r="L62" s="424"/>
      <c r="M62" s="197"/>
      <c r="N62" s="384"/>
    </row>
    <row r="63" spans="1:14" ht="12.75">
      <c r="A63" s="320" t="s">
        <v>610</v>
      </c>
      <c r="B63" s="291" t="s">
        <v>600</v>
      </c>
      <c r="C63" s="244">
        <v>0</v>
      </c>
      <c r="D63" s="383"/>
      <c r="E63" s="197">
        <v>226</v>
      </c>
      <c r="F63" s="564" t="s">
        <v>137</v>
      </c>
      <c r="G63" s="197"/>
      <c r="H63" s="385"/>
      <c r="I63" s="191"/>
      <c r="J63" s="310"/>
      <c r="K63" s="197"/>
      <c r="L63" s="424"/>
      <c r="M63" s="197"/>
      <c r="N63" s="385"/>
    </row>
    <row r="64" spans="1:14" ht="12.75">
      <c r="A64" s="378" t="s">
        <v>491</v>
      </c>
      <c r="B64" s="298" t="s">
        <v>601</v>
      </c>
      <c r="C64" s="244">
        <v>0</v>
      </c>
      <c r="D64" s="383"/>
      <c r="E64" s="197">
        <v>42</v>
      </c>
      <c r="F64" s="564" t="s">
        <v>133</v>
      </c>
      <c r="G64" s="197"/>
      <c r="H64" s="384"/>
      <c r="I64" s="191"/>
      <c r="J64" s="310"/>
      <c r="K64" s="197"/>
      <c r="L64" s="424"/>
      <c r="M64" s="197"/>
      <c r="N64" s="385"/>
    </row>
    <row r="65" spans="1:14" ht="12.75">
      <c r="A65" s="320" t="s">
        <v>350</v>
      </c>
      <c r="B65" s="291" t="s">
        <v>588</v>
      </c>
      <c r="C65" s="244">
        <v>61</v>
      </c>
      <c r="D65" s="383">
        <v>4</v>
      </c>
      <c r="E65" s="197">
        <v>0</v>
      </c>
      <c r="F65" s="440"/>
      <c r="G65" s="197"/>
      <c r="H65" s="384"/>
      <c r="I65" s="191"/>
      <c r="J65" s="310"/>
      <c r="K65" s="197"/>
      <c r="L65" s="424"/>
      <c r="M65" s="197"/>
      <c r="N65" s="384"/>
    </row>
    <row r="66" spans="1:14" ht="12.75">
      <c r="A66" s="378" t="s">
        <v>290</v>
      </c>
      <c r="B66" s="291" t="s">
        <v>555</v>
      </c>
      <c r="C66" s="244">
        <v>0</v>
      </c>
      <c r="D66" s="383"/>
      <c r="E66" s="197">
        <v>0</v>
      </c>
      <c r="F66" s="440"/>
      <c r="G66" s="197"/>
      <c r="H66" s="384"/>
      <c r="I66" s="191"/>
      <c r="J66" s="310"/>
      <c r="K66" s="197"/>
      <c r="L66" s="424"/>
      <c r="M66" s="197"/>
      <c r="N66" s="385"/>
    </row>
    <row r="67" spans="1:14" ht="13.5" thickBot="1">
      <c r="A67" s="378" t="s">
        <v>611</v>
      </c>
      <c r="B67" s="298" t="s">
        <v>602</v>
      </c>
      <c r="C67" s="305">
        <v>0</v>
      </c>
      <c r="D67" s="386"/>
      <c r="E67" s="223">
        <v>0</v>
      </c>
      <c r="F67" s="441"/>
      <c r="G67" s="223"/>
      <c r="H67" s="387"/>
      <c r="I67" s="191"/>
      <c r="J67" s="310"/>
      <c r="K67" s="223"/>
      <c r="L67" s="426"/>
      <c r="M67" s="223"/>
      <c r="N67" s="387"/>
    </row>
  </sheetData>
  <sheetProtection/>
  <mergeCells count="16">
    <mergeCell ref="M3:M4"/>
    <mergeCell ref="N3:N4"/>
    <mergeCell ref="A39:L39"/>
    <mergeCell ref="A59:L59"/>
    <mergeCell ref="M1:N2"/>
    <mergeCell ref="C2:D2"/>
    <mergeCell ref="E2:F2"/>
    <mergeCell ref="G2:H2"/>
    <mergeCell ref="I2:J2"/>
    <mergeCell ref="K2:L2"/>
    <mergeCell ref="C1:D1"/>
    <mergeCell ref="E1:F1"/>
    <mergeCell ref="G1:H1"/>
    <mergeCell ref="I1:J1"/>
    <mergeCell ref="K1:L1"/>
    <mergeCell ref="A1:B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86"/>
  <sheetViews>
    <sheetView showGridLines="0" zoomScalePageLayoutView="0" workbookViewId="0" topLeftCell="A1">
      <selection activeCell="N31" sqref="N31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12</v>
      </c>
      <c r="B4" s="24">
        <v>876</v>
      </c>
      <c r="C4" s="6">
        <v>1</v>
      </c>
      <c r="D4" s="18">
        <v>500</v>
      </c>
      <c r="E4" s="28">
        <v>2</v>
      </c>
      <c r="F4" s="24">
        <v>1058</v>
      </c>
      <c r="G4" s="6">
        <v>1</v>
      </c>
      <c r="H4" s="18">
        <v>617</v>
      </c>
      <c r="I4" s="28">
        <v>1</v>
      </c>
      <c r="J4" s="24">
        <v>126</v>
      </c>
      <c r="K4" s="52" t="s">
        <v>136</v>
      </c>
      <c r="M4" s="36">
        <f aca="true" t="shared" si="0" ref="M4:M35">SUM(B4+D4+F4+H4+J4)</f>
        <v>3177</v>
      </c>
      <c r="N4" s="49">
        <v>1</v>
      </c>
    </row>
    <row r="5" spans="1:14" ht="12.75">
      <c r="A5" s="13" t="s">
        <v>11</v>
      </c>
      <c r="B5" s="25">
        <v>728</v>
      </c>
      <c r="C5" s="14">
        <v>2</v>
      </c>
      <c r="D5" s="19">
        <v>524</v>
      </c>
      <c r="E5" s="29">
        <v>1</v>
      </c>
      <c r="F5" s="25">
        <v>753</v>
      </c>
      <c r="G5" s="14">
        <v>3</v>
      </c>
      <c r="H5" s="19">
        <v>577</v>
      </c>
      <c r="I5" s="29">
        <v>2</v>
      </c>
      <c r="J5" s="25">
        <v>82</v>
      </c>
      <c r="K5" s="14">
        <v>10</v>
      </c>
      <c r="M5" s="9">
        <f t="shared" si="0"/>
        <v>2664</v>
      </c>
      <c r="N5" s="50">
        <v>2</v>
      </c>
    </row>
    <row r="6" spans="1:14" ht="12.75">
      <c r="A6" s="13" t="s">
        <v>10</v>
      </c>
      <c r="B6" s="25">
        <v>593</v>
      </c>
      <c r="C6" s="14">
        <v>4</v>
      </c>
      <c r="D6" s="19">
        <v>480</v>
      </c>
      <c r="E6" s="29">
        <v>3</v>
      </c>
      <c r="F6" s="25">
        <v>672</v>
      </c>
      <c r="G6" s="14">
        <v>4</v>
      </c>
      <c r="H6" s="19">
        <v>476</v>
      </c>
      <c r="I6" s="29">
        <v>6</v>
      </c>
      <c r="J6" s="25">
        <v>262</v>
      </c>
      <c r="K6" s="40" t="s">
        <v>129</v>
      </c>
      <c r="M6" s="9">
        <f t="shared" si="0"/>
        <v>2483</v>
      </c>
      <c r="N6" s="50">
        <v>3</v>
      </c>
    </row>
    <row r="7" spans="1:14" ht="12.75">
      <c r="A7" s="13" t="s">
        <v>17</v>
      </c>
      <c r="B7" s="25">
        <v>651</v>
      </c>
      <c r="C7" s="14">
        <v>3</v>
      </c>
      <c r="D7" s="19">
        <v>356</v>
      </c>
      <c r="E7" s="29">
        <v>7</v>
      </c>
      <c r="F7" s="25">
        <v>858</v>
      </c>
      <c r="G7" s="14">
        <v>2</v>
      </c>
      <c r="H7" s="19">
        <v>490</v>
      </c>
      <c r="I7" s="29">
        <v>4</v>
      </c>
      <c r="J7" s="25">
        <v>62</v>
      </c>
      <c r="K7" s="40" t="s">
        <v>134</v>
      </c>
      <c r="M7" s="9">
        <f t="shared" si="0"/>
        <v>2417</v>
      </c>
      <c r="N7" s="50">
        <v>4</v>
      </c>
    </row>
    <row r="8" spans="1:14" ht="12.75">
      <c r="A8" s="13" t="s">
        <v>14</v>
      </c>
      <c r="B8" s="25">
        <v>496</v>
      </c>
      <c r="C8" s="14">
        <v>8</v>
      </c>
      <c r="D8" s="19">
        <v>444</v>
      </c>
      <c r="E8" s="29">
        <v>4</v>
      </c>
      <c r="F8" s="25">
        <v>652</v>
      </c>
      <c r="G8" s="14">
        <v>6</v>
      </c>
      <c r="H8" s="19">
        <v>399</v>
      </c>
      <c r="I8" s="29">
        <v>8</v>
      </c>
      <c r="J8" s="25">
        <v>44</v>
      </c>
      <c r="K8" s="40" t="s">
        <v>124</v>
      </c>
      <c r="M8" s="9">
        <f t="shared" si="0"/>
        <v>2035</v>
      </c>
      <c r="N8" s="50">
        <v>5</v>
      </c>
    </row>
    <row r="9" spans="1:14" ht="12.75">
      <c r="A9" s="13" t="s">
        <v>30</v>
      </c>
      <c r="B9" s="25">
        <v>543</v>
      </c>
      <c r="C9" s="14">
        <v>7</v>
      </c>
      <c r="D9" s="19">
        <v>353</v>
      </c>
      <c r="E9" s="29">
        <v>8</v>
      </c>
      <c r="F9" s="25">
        <v>429</v>
      </c>
      <c r="G9" s="14">
        <v>10</v>
      </c>
      <c r="H9" s="19">
        <v>523</v>
      </c>
      <c r="I9" s="29">
        <v>3</v>
      </c>
      <c r="J9" s="25">
        <v>73</v>
      </c>
      <c r="K9" s="40" t="s">
        <v>67</v>
      </c>
      <c r="M9" s="9">
        <f t="shared" si="0"/>
        <v>1921</v>
      </c>
      <c r="N9" s="50">
        <v>6</v>
      </c>
    </row>
    <row r="10" spans="1:14" ht="12.75">
      <c r="A10" s="13" t="s">
        <v>21</v>
      </c>
      <c r="B10" s="25">
        <v>494</v>
      </c>
      <c r="C10" s="14">
        <v>9</v>
      </c>
      <c r="D10" s="19">
        <v>322</v>
      </c>
      <c r="E10" s="29">
        <v>12</v>
      </c>
      <c r="F10" s="25">
        <v>608</v>
      </c>
      <c r="G10" s="14">
        <v>7</v>
      </c>
      <c r="H10" s="19">
        <v>308</v>
      </c>
      <c r="I10" s="29">
        <v>15</v>
      </c>
      <c r="J10" s="25">
        <v>163</v>
      </c>
      <c r="K10" s="40" t="s">
        <v>137</v>
      </c>
      <c r="M10" s="9">
        <f t="shared" si="0"/>
        <v>1895</v>
      </c>
      <c r="N10" s="14">
        <v>7</v>
      </c>
    </row>
    <row r="11" spans="1:14" ht="12.75">
      <c r="A11" s="13" t="s">
        <v>104</v>
      </c>
      <c r="B11" s="25">
        <v>555</v>
      </c>
      <c r="C11" s="14">
        <v>6</v>
      </c>
      <c r="D11" s="19">
        <v>333</v>
      </c>
      <c r="E11" s="29">
        <v>9</v>
      </c>
      <c r="F11" s="25">
        <v>344</v>
      </c>
      <c r="G11" s="14">
        <v>13</v>
      </c>
      <c r="H11" s="19">
        <v>444</v>
      </c>
      <c r="I11" s="29">
        <v>7</v>
      </c>
      <c r="J11" s="25">
        <v>124</v>
      </c>
      <c r="K11" s="40" t="s">
        <v>138</v>
      </c>
      <c r="M11" s="9">
        <f t="shared" si="0"/>
        <v>1800</v>
      </c>
      <c r="N11" s="14">
        <v>8</v>
      </c>
    </row>
    <row r="12" spans="1:14" ht="12.75">
      <c r="A12" s="13" t="s">
        <v>13</v>
      </c>
      <c r="B12" s="25">
        <v>428</v>
      </c>
      <c r="C12" s="14">
        <v>11</v>
      </c>
      <c r="D12" s="19">
        <v>378</v>
      </c>
      <c r="E12" s="29">
        <v>5</v>
      </c>
      <c r="F12" s="25">
        <v>344</v>
      </c>
      <c r="G12" s="14">
        <v>13</v>
      </c>
      <c r="H12" s="19">
        <v>346</v>
      </c>
      <c r="I12" s="29">
        <v>10</v>
      </c>
      <c r="J12" s="25">
        <v>277</v>
      </c>
      <c r="K12" s="14">
        <v>1</v>
      </c>
      <c r="M12" s="9">
        <f t="shared" si="0"/>
        <v>1773</v>
      </c>
      <c r="N12" s="14">
        <v>9</v>
      </c>
    </row>
    <row r="13" spans="1:14" ht="12.75">
      <c r="A13" s="13" t="s">
        <v>18</v>
      </c>
      <c r="B13" s="25">
        <v>566</v>
      </c>
      <c r="C13" s="14">
        <v>5</v>
      </c>
      <c r="D13" s="19">
        <v>326</v>
      </c>
      <c r="E13" s="29">
        <v>11</v>
      </c>
      <c r="F13" s="25">
        <v>429</v>
      </c>
      <c r="G13" s="14">
        <v>9</v>
      </c>
      <c r="H13" s="19">
        <v>335</v>
      </c>
      <c r="I13" s="29">
        <v>13</v>
      </c>
      <c r="J13" s="25">
        <v>57</v>
      </c>
      <c r="K13" s="40" t="s">
        <v>71</v>
      </c>
      <c r="M13" s="9">
        <f t="shared" si="0"/>
        <v>1713</v>
      </c>
      <c r="N13" s="14">
        <v>10</v>
      </c>
    </row>
    <row r="14" spans="1:14" ht="12.75">
      <c r="A14" s="13" t="s">
        <v>20</v>
      </c>
      <c r="B14" s="25">
        <v>41</v>
      </c>
      <c r="C14" s="14">
        <v>23</v>
      </c>
      <c r="D14" s="19">
        <v>331</v>
      </c>
      <c r="E14" s="29">
        <v>10</v>
      </c>
      <c r="F14" s="25">
        <v>668</v>
      </c>
      <c r="G14" s="14">
        <v>5</v>
      </c>
      <c r="H14" s="19">
        <v>489</v>
      </c>
      <c r="I14" s="29">
        <v>5</v>
      </c>
      <c r="J14" s="25">
        <v>153</v>
      </c>
      <c r="K14" s="40" t="s">
        <v>129</v>
      </c>
      <c r="M14" s="9">
        <f t="shared" si="0"/>
        <v>1682</v>
      </c>
      <c r="N14" s="14">
        <v>11</v>
      </c>
    </row>
    <row r="15" spans="1:14" ht="12.75">
      <c r="A15" s="13" t="s">
        <v>34</v>
      </c>
      <c r="B15" s="25">
        <v>284</v>
      </c>
      <c r="C15" s="14">
        <v>14</v>
      </c>
      <c r="D15" s="19">
        <v>362</v>
      </c>
      <c r="E15" s="29">
        <v>6</v>
      </c>
      <c r="F15" s="25">
        <v>538</v>
      </c>
      <c r="G15" s="14">
        <v>8</v>
      </c>
      <c r="H15" s="19">
        <v>266</v>
      </c>
      <c r="I15" s="29">
        <v>20</v>
      </c>
      <c r="J15" s="25">
        <v>44</v>
      </c>
      <c r="K15" s="14">
        <v>21</v>
      </c>
      <c r="M15" s="9">
        <f t="shared" si="0"/>
        <v>1494</v>
      </c>
      <c r="N15" s="14">
        <v>12</v>
      </c>
    </row>
    <row r="16" spans="1:14" ht="12.75">
      <c r="A16" s="13" t="s">
        <v>139</v>
      </c>
      <c r="B16" s="25">
        <v>397</v>
      </c>
      <c r="C16" s="14">
        <v>12</v>
      </c>
      <c r="D16" s="19">
        <v>283</v>
      </c>
      <c r="E16" s="29">
        <v>16</v>
      </c>
      <c r="F16" s="25">
        <v>399</v>
      </c>
      <c r="G16" s="14">
        <v>11</v>
      </c>
      <c r="H16" s="19">
        <v>267</v>
      </c>
      <c r="I16" s="29">
        <v>19</v>
      </c>
      <c r="J16" s="25">
        <v>45</v>
      </c>
      <c r="K16" s="40" t="s">
        <v>131</v>
      </c>
      <c r="M16" s="9">
        <f t="shared" si="0"/>
        <v>1391</v>
      </c>
      <c r="N16" s="14">
        <v>13</v>
      </c>
    </row>
    <row r="17" spans="1:14" ht="12.75">
      <c r="A17" s="13" t="s">
        <v>36</v>
      </c>
      <c r="B17" s="25">
        <v>201</v>
      </c>
      <c r="C17" s="14">
        <v>17</v>
      </c>
      <c r="D17" s="19">
        <v>302</v>
      </c>
      <c r="E17" s="29">
        <v>13</v>
      </c>
      <c r="F17" s="25">
        <v>376</v>
      </c>
      <c r="G17" s="14">
        <v>12</v>
      </c>
      <c r="H17" s="19">
        <v>328</v>
      </c>
      <c r="I17" s="29">
        <v>14</v>
      </c>
      <c r="J17" s="25">
        <v>160</v>
      </c>
      <c r="K17" s="40" t="s">
        <v>133</v>
      </c>
      <c r="M17" s="9">
        <f t="shared" si="0"/>
        <v>1367</v>
      </c>
      <c r="N17" s="14">
        <v>14</v>
      </c>
    </row>
    <row r="18" spans="1:14" ht="12.75">
      <c r="A18" s="13" t="s">
        <v>43</v>
      </c>
      <c r="B18" s="25">
        <v>485</v>
      </c>
      <c r="C18" s="14">
        <v>10</v>
      </c>
      <c r="D18" s="19">
        <v>123</v>
      </c>
      <c r="E18" s="29">
        <v>21</v>
      </c>
      <c r="F18" s="25">
        <v>281</v>
      </c>
      <c r="G18" s="14">
        <v>16</v>
      </c>
      <c r="H18" s="19">
        <v>278</v>
      </c>
      <c r="I18" s="29">
        <v>17</v>
      </c>
      <c r="J18" s="25">
        <v>52</v>
      </c>
      <c r="K18" s="40" t="s">
        <v>115</v>
      </c>
      <c r="M18" s="9">
        <f t="shared" si="0"/>
        <v>1219</v>
      </c>
      <c r="N18" s="14">
        <v>15</v>
      </c>
    </row>
    <row r="19" spans="1:14" ht="12.75">
      <c r="A19" s="13" t="s">
        <v>47</v>
      </c>
      <c r="B19" s="25">
        <v>108</v>
      </c>
      <c r="C19" s="14">
        <v>18</v>
      </c>
      <c r="D19" s="19">
        <v>288</v>
      </c>
      <c r="E19" s="29">
        <v>14</v>
      </c>
      <c r="F19" s="25">
        <v>202</v>
      </c>
      <c r="G19" s="14">
        <v>17</v>
      </c>
      <c r="H19" s="19">
        <v>264</v>
      </c>
      <c r="I19" s="29">
        <v>21</v>
      </c>
      <c r="J19" s="25">
        <v>83</v>
      </c>
      <c r="K19" s="40" t="s">
        <v>141</v>
      </c>
      <c r="M19" s="9">
        <f t="shared" si="0"/>
        <v>945</v>
      </c>
      <c r="N19" s="14">
        <v>16</v>
      </c>
    </row>
    <row r="20" spans="1:14" ht="12.75">
      <c r="A20" s="13" t="s">
        <v>28</v>
      </c>
      <c r="B20" s="25">
        <v>5</v>
      </c>
      <c r="C20" s="14">
        <v>24</v>
      </c>
      <c r="D20" s="19">
        <v>244</v>
      </c>
      <c r="E20" s="29">
        <v>18</v>
      </c>
      <c r="F20" s="25">
        <v>159</v>
      </c>
      <c r="G20" s="14">
        <v>20</v>
      </c>
      <c r="H20" s="19">
        <v>272</v>
      </c>
      <c r="I20" s="29">
        <v>18</v>
      </c>
      <c r="J20" s="25">
        <v>205</v>
      </c>
      <c r="K20" s="40" t="s">
        <v>122</v>
      </c>
      <c r="M20" s="9">
        <f t="shared" si="0"/>
        <v>885</v>
      </c>
      <c r="N20" s="14">
        <v>17</v>
      </c>
    </row>
    <row r="21" spans="1:14" ht="12.75">
      <c r="A21" s="13" t="s">
        <v>143</v>
      </c>
      <c r="B21" s="25">
        <v>341</v>
      </c>
      <c r="C21" s="14">
        <v>13</v>
      </c>
      <c r="D21" s="19">
        <v>258</v>
      </c>
      <c r="E21" s="29">
        <v>15</v>
      </c>
      <c r="F21" s="25">
        <v>202</v>
      </c>
      <c r="G21" s="14">
        <v>17</v>
      </c>
      <c r="H21" s="19">
        <v>0</v>
      </c>
      <c r="I21" s="29"/>
      <c r="J21" s="25">
        <v>0</v>
      </c>
      <c r="K21" s="40"/>
      <c r="M21" s="9">
        <f t="shared" si="0"/>
        <v>801</v>
      </c>
      <c r="N21" s="14">
        <v>18</v>
      </c>
    </row>
    <row r="22" spans="1:14" ht="12.75">
      <c r="A22" s="13" t="s">
        <v>142</v>
      </c>
      <c r="B22" s="25">
        <v>256</v>
      </c>
      <c r="C22" s="14">
        <v>15</v>
      </c>
      <c r="D22" s="19">
        <v>263</v>
      </c>
      <c r="E22" s="29">
        <v>17</v>
      </c>
      <c r="F22" s="25">
        <v>107</v>
      </c>
      <c r="G22" s="14">
        <v>23</v>
      </c>
      <c r="H22" s="19">
        <v>0</v>
      </c>
      <c r="I22" s="29"/>
      <c r="J22" s="25">
        <v>0</v>
      </c>
      <c r="K22" s="40"/>
      <c r="M22" s="9">
        <f t="shared" si="0"/>
        <v>626</v>
      </c>
      <c r="N22" s="14">
        <v>19</v>
      </c>
    </row>
    <row r="23" spans="1:14" ht="12.75">
      <c r="A23" s="13" t="s">
        <v>107</v>
      </c>
      <c r="B23" s="25">
        <v>0</v>
      </c>
      <c r="C23" s="14"/>
      <c r="D23" s="19">
        <v>0</v>
      </c>
      <c r="E23" s="29"/>
      <c r="F23" s="25">
        <v>175</v>
      </c>
      <c r="G23" s="14">
        <v>19</v>
      </c>
      <c r="H23" s="19">
        <v>340</v>
      </c>
      <c r="I23" s="29">
        <v>12</v>
      </c>
      <c r="J23" s="25">
        <v>60</v>
      </c>
      <c r="K23" s="40" t="s">
        <v>70</v>
      </c>
      <c r="M23" s="9">
        <f t="shared" si="0"/>
        <v>575</v>
      </c>
      <c r="N23" s="14">
        <v>20</v>
      </c>
    </row>
    <row r="24" spans="1:14" ht="12.75">
      <c r="A24" s="13" t="s">
        <v>37</v>
      </c>
      <c r="B24" s="25">
        <v>230</v>
      </c>
      <c r="C24" s="14">
        <v>16</v>
      </c>
      <c r="D24" s="19">
        <v>60</v>
      </c>
      <c r="E24" s="29">
        <v>24</v>
      </c>
      <c r="F24" s="25">
        <v>0</v>
      </c>
      <c r="G24" s="14"/>
      <c r="H24" s="19">
        <v>233</v>
      </c>
      <c r="I24" s="29">
        <v>22</v>
      </c>
      <c r="J24" s="25">
        <v>49</v>
      </c>
      <c r="K24" s="40" t="s">
        <v>126</v>
      </c>
      <c r="M24" s="9">
        <f t="shared" si="0"/>
        <v>572</v>
      </c>
      <c r="N24" s="14">
        <v>21</v>
      </c>
    </row>
    <row r="25" spans="1:14" ht="12.75">
      <c r="A25" s="13" t="s">
        <v>49</v>
      </c>
      <c r="B25" s="25">
        <v>5</v>
      </c>
      <c r="C25" s="14">
        <v>24</v>
      </c>
      <c r="D25" s="19">
        <v>5</v>
      </c>
      <c r="E25" s="29">
        <v>26</v>
      </c>
      <c r="F25" s="25">
        <v>107</v>
      </c>
      <c r="G25" s="14">
        <v>23</v>
      </c>
      <c r="H25" s="19">
        <v>376</v>
      </c>
      <c r="I25" s="29">
        <v>9</v>
      </c>
      <c r="J25" s="25">
        <v>71</v>
      </c>
      <c r="K25" s="40" t="s">
        <v>123</v>
      </c>
      <c r="M25" s="9">
        <f t="shared" si="0"/>
        <v>564</v>
      </c>
      <c r="N25" s="14">
        <v>22</v>
      </c>
    </row>
    <row r="26" spans="1:14" ht="12.75">
      <c r="A26" s="13" t="s">
        <v>42</v>
      </c>
      <c r="B26" s="25">
        <v>51</v>
      </c>
      <c r="C26" s="14">
        <v>22</v>
      </c>
      <c r="D26" s="19">
        <v>100</v>
      </c>
      <c r="E26" s="29">
        <v>22</v>
      </c>
      <c r="F26" s="25">
        <v>310</v>
      </c>
      <c r="G26" s="14">
        <v>15</v>
      </c>
      <c r="H26" s="19">
        <v>28</v>
      </c>
      <c r="I26" s="29">
        <v>16</v>
      </c>
      <c r="J26" s="25">
        <v>61</v>
      </c>
      <c r="K26" s="40" t="s">
        <v>69</v>
      </c>
      <c r="M26" s="9">
        <f t="shared" si="0"/>
        <v>550</v>
      </c>
      <c r="N26" s="14">
        <v>23</v>
      </c>
    </row>
    <row r="27" spans="1:14" ht="12.75">
      <c r="A27" s="13" t="s">
        <v>146</v>
      </c>
      <c r="B27" s="25">
        <v>81</v>
      </c>
      <c r="C27" s="14">
        <v>20</v>
      </c>
      <c r="D27" s="19">
        <v>161</v>
      </c>
      <c r="E27" s="29">
        <v>20</v>
      </c>
      <c r="F27" s="25">
        <v>83</v>
      </c>
      <c r="G27" s="14">
        <v>25</v>
      </c>
      <c r="H27" s="19">
        <v>65</v>
      </c>
      <c r="I27" s="29">
        <v>26</v>
      </c>
      <c r="J27" s="25">
        <v>7</v>
      </c>
      <c r="K27" s="40" t="s">
        <v>147</v>
      </c>
      <c r="M27" s="9">
        <f t="shared" si="0"/>
        <v>397</v>
      </c>
      <c r="N27" s="14">
        <v>24</v>
      </c>
    </row>
    <row r="28" spans="1:14" ht="12.75">
      <c r="A28" s="13" t="s">
        <v>144</v>
      </c>
      <c r="B28" s="25">
        <v>60</v>
      </c>
      <c r="C28" s="14">
        <v>21</v>
      </c>
      <c r="D28" s="19">
        <v>57</v>
      </c>
      <c r="E28" s="29">
        <v>25</v>
      </c>
      <c r="F28" s="25">
        <v>159</v>
      </c>
      <c r="G28" s="14">
        <v>20</v>
      </c>
      <c r="H28" s="19">
        <v>82</v>
      </c>
      <c r="I28" s="29">
        <v>25</v>
      </c>
      <c r="J28" s="25">
        <v>29</v>
      </c>
      <c r="K28" s="40" t="s">
        <v>132</v>
      </c>
      <c r="M28" s="9">
        <f t="shared" si="0"/>
        <v>387</v>
      </c>
      <c r="N28" s="14">
        <v>25</v>
      </c>
    </row>
    <row r="29" spans="1:14" ht="12.75">
      <c r="A29" s="13" t="s">
        <v>140</v>
      </c>
      <c r="B29" s="25">
        <v>97</v>
      </c>
      <c r="C29" s="14">
        <v>19</v>
      </c>
      <c r="D29" s="19">
        <v>196</v>
      </c>
      <c r="E29" s="29">
        <v>19</v>
      </c>
      <c r="F29" s="25">
        <v>0</v>
      </c>
      <c r="G29" s="14"/>
      <c r="H29" s="19">
        <v>0</v>
      </c>
      <c r="I29" s="29"/>
      <c r="J29" s="25">
        <v>0</v>
      </c>
      <c r="K29" s="40"/>
      <c r="M29" s="9">
        <f t="shared" si="0"/>
        <v>293</v>
      </c>
      <c r="N29" s="14">
        <v>26</v>
      </c>
    </row>
    <row r="30" spans="1:14" ht="12.75">
      <c r="A30" s="13" t="s">
        <v>103</v>
      </c>
      <c r="B30" s="25">
        <v>5</v>
      </c>
      <c r="C30" s="14">
        <v>24</v>
      </c>
      <c r="D30" s="19">
        <v>68</v>
      </c>
      <c r="E30" s="29">
        <v>23</v>
      </c>
      <c r="F30" s="25">
        <v>5</v>
      </c>
      <c r="G30" s="14">
        <v>26</v>
      </c>
      <c r="H30" s="19">
        <v>102</v>
      </c>
      <c r="I30" s="29">
        <v>24</v>
      </c>
      <c r="J30" s="25">
        <v>55</v>
      </c>
      <c r="K30" s="14">
        <v>17</v>
      </c>
      <c r="M30" s="9">
        <f t="shared" si="0"/>
        <v>235</v>
      </c>
      <c r="N30" s="14">
        <v>27</v>
      </c>
    </row>
    <row r="31" spans="1:14" ht="12.75">
      <c r="A31" s="13" t="s">
        <v>145</v>
      </c>
      <c r="B31" s="25">
        <v>0</v>
      </c>
      <c r="C31" s="14"/>
      <c r="D31" s="19">
        <v>0</v>
      </c>
      <c r="E31" s="29"/>
      <c r="F31" s="25">
        <v>135</v>
      </c>
      <c r="G31" s="14">
        <v>22</v>
      </c>
      <c r="H31" s="19">
        <v>0</v>
      </c>
      <c r="I31" s="29"/>
      <c r="J31" s="25">
        <v>0</v>
      </c>
      <c r="K31" s="40"/>
      <c r="M31" s="9">
        <f t="shared" si="0"/>
        <v>135</v>
      </c>
      <c r="N31" s="14">
        <v>28</v>
      </c>
    </row>
    <row r="32" spans="1:14" ht="12.75">
      <c r="A32" s="13"/>
      <c r="B32" s="25"/>
      <c r="C32" s="14"/>
      <c r="D32" s="19"/>
      <c r="E32" s="29"/>
      <c r="F32" s="25"/>
      <c r="G32" s="14"/>
      <c r="H32" s="19"/>
      <c r="I32" s="29"/>
      <c r="J32" s="25"/>
      <c r="K32" s="40"/>
      <c r="M32" s="9">
        <f t="shared" si="0"/>
        <v>0</v>
      </c>
      <c r="N32" s="14"/>
    </row>
    <row r="33" spans="1:14" ht="12.75">
      <c r="A33" s="13"/>
      <c r="B33" s="25"/>
      <c r="C33" s="14"/>
      <c r="D33" s="19"/>
      <c r="E33" s="29"/>
      <c r="F33" s="25"/>
      <c r="G33" s="14"/>
      <c r="H33" s="19"/>
      <c r="I33" s="29"/>
      <c r="J33" s="25"/>
      <c r="K33" s="40"/>
      <c r="M33" s="9">
        <f t="shared" si="0"/>
        <v>0</v>
      </c>
      <c r="N33" s="14"/>
    </row>
    <row r="34" spans="1:14" ht="12.75">
      <c r="A34" s="13"/>
      <c r="B34" s="25"/>
      <c r="C34" s="14"/>
      <c r="D34" s="19"/>
      <c r="E34" s="29"/>
      <c r="F34" s="25"/>
      <c r="G34" s="14"/>
      <c r="H34" s="19"/>
      <c r="I34" s="29"/>
      <c r="J34" s="25"/>
      <c r="K34" s="40"/>
      <c r="M34" s="9">
        <f t="shared" si="0"/>
        <v>0</v>
      </c>
      <c r="N34" s="14"/>
    </row>
    <row r="35" spans="1:14" ht="12.75">
      <c r="A35" s="13"/>
      <c r="B35" s="25"/>
      <c r="C35" s="14"/>
      <c r="D35" s="19"/>
      <c r="E35" s="29"/>
      <c r="F35" s="25"/>
      <c r="G35" s="14"/>
      <c r="H35" s="19"/>
      <c r="I35" s="29"/>
      <c r="J35" s="25"/>
      <c r="K35" s="40"/>
      <c r="M35" s="9">
        <f t="shared" si="0"/>
        <v>0</v>
      </c>
      <c r="N35" s="14"/>
    </row>
    <row r="36" spans="1:14" ht="12.75">
      <c r="A36" s="13"/>
      <c r="B36" s="25"/>
      <c r="C36" s="14"/>
      <c r="D36" s="19"/>
      <c r="E36" s="29"/>
      <c r="F36" s="25"/>
      <c r="G36" s="14"/>
      <c r="H36" s="19"/>
      <c r="I36" s="29"/>
      <c r="J36" s="25"/>
      <c r="K36" s="40"/>
      <c r="M36" s="9">
        <f aca="true" t="shared" si="1" ref="M36:M67">SUM(B36+D36+F36+H36+J36)</f>
        <v>0</v>
      </c>
      <c r="N36" s="14"/>
    </row>
    <row r="37" spans="1:14" ht="12.75">
      <c r="A37" s="13"/>
      <c r="B37" s="25"/>
      <c r="C37" s="14"/>
      <c r="D37" s="19"/>
      <c r="E37" s="29"/>
      <c r="F37" s="25"/>
      <c r="G37" s="14"/>
      <c r="H37" s="19"/>
      <c r="I37" s="29"/>
      <c r="J37" s="25"/>
      <c r="K37" s="40"/>
      <c r="M37" s="9">
        <f t="shared" si="1"/>
        <v>0</v>
      </c>
      <c r="N37" s="14"/>
    </row>
    <row r="38" spans="1:14" ht="12.75">
      <c r="A38" s="13"/>
      <c r="B38" s="25"/>
      <c r="C38" s="14"/>
      <c r="D38" s="19"/>
      <c r="E38" s="29"/>
      <c r="F38" s="25"/>
      <c r="G38" s="14"/>
      <c r="H38" s="19"/>
      <c r="I38" s="29"/>
      <c r="J38" s="25"/>
      <c r="K38" s="40"/>
      <c r="M38" s="9">
        <f t="shared" si="1"/>
        <v>0</v>
      </c>
      <c r="N38" s="14"/>
    </row>
    <row r="39" spans="1:14" ht="12.75">
      <c r="A39" s="13"/>
      <c r="B39" s="25"/>
      <c r="C39" s="14"/>
      <c r="D39" s="19"/>
      <c r="E39" s="29"/>
      <c r="F39" s="25"/>
      <c r="G39" s="14"/>
      <c r="H39" s="19"/>
      <c r="I39" s="29"/>
      <c r="J39" s="25"/>
      <c r="K39" s="40"/>
      <c r="M39" s="9">
        <f t="shared" si="1"/>
        <v>0</v>
      </c>
      <c r="N39" s="14"/>
    </row>
    <row r="40" spans="1:14" ht="12.75">
      <c r="A40" s="13"/>
      <c r="B40" s="25"/>
      <c r="C40" s="14"/>
      <c r="D40" s="19"/>
      <c r="E40" s="29"/>
      <c r="F40" s="25"/>
      <c r="G40" s="14"/>
      <c r="H40" s="19"/>
      <c r="I40" s="29"/>
      <c r="J40" s="25"/>
      <c r="K40" s="40"/>
      <c r="M40" s="9">
        <f t="shared" si="1"/>
        <v>0</v>
      </c>
      <c r="N40" s="14"/>
    </row>
    <row r="41" spans="1:14" ht="12.75">
      <c r="A41" s="13"/>
      <c r="B41" s="25"/>
      <c r="C41" s="14"/>
      <c r="D41" s="19"/>
      <c r="E41" s="29"/>
      <c r="F41" s="25"/>
      <c r="G41" s="14"/>
      <c r="H41" s="19"/>
      <c r="I41" s="29"/>
      <c r="J41" s="25"/>
      <c r="K41" s="40"/>
      <c r="M41" s="9">
        <f t="shared" si="1"/>
        <v>0</v>
      </c>
      <c r="N41" s="14"/>
    </row>
    <row r="42" spans="1:14" ht="12.75">
      <c r="A42" s="13"/>
      <c r="B42" s="25"/>
      <c r="C42" s="14"/>
      <c r="D42" s="19"/>
      <c r="E42" s="29"/>
      <c r="F42" s="25"/>
      <c r="G42" s="14"/>
      <c r="H42" s="19"/>
      <c r="I42" s="29"/>
      <c r="J42" s="25"/>
      <c r="K42" s="40"/>
      <c r="M42" s="9">
        <f t="shared" si="1"/>
        <v>0</v>
      </c>
      <c r="N42" s="14"/>
    </row>
    <row r="43" spans="1:14" ht="12.75">
      <c r="A43" s="13"/>
      <c r="B43" s="25"/>
      <c r="C43" s="14"/>
      <c r="D43" s="19"/>
      <c r="E43" s="29"/>
      <c r="F43" s="25"/>
      <c r="G43" s="14"/>
      <c r="H43" s="19"/>
      <c r="I43" s="29"/>
      <c r="J43" s="25"/>
      <c r="K43" s="40"/>
      <c r="M43" s="9">
        <f t="shared" si="1"/>
        <v>0</v>
      </c>
      <c r="N43" s="14"/>
    </row>
    <row r="44" spans="1:14" ht="12.75">
      <c r="A44" s="13"/>
      <c r="B44" s="25"/>
      <c r="C44" s="14"/>
      <c r="D44" s="19"/>
      <c r="E44" s="29"/>
      <c r="F44" s="25"/>
      <c r="G44" s="14"/>
      <c r="H44" s="19"/>
      <c r="I44" s="29"/>
      <c r="J44" s="25"/>
      <c r="K44" s="40"/>
      <c r="M44" s="9">
        <f t="shared" si="1"/>
        <v>0</v>
      </c>
      <c r="N44" s="14"/>
    </row>
    <row r="45" spans="1:14" ht="12.75">
      <c r="A45" s="13"/>
      <c r="B45" s="25"/>
      <c r="C45" s="14"/>
      <c r="D45" s="19"/>
      <c r="E45" s="29"/>
      <c r="F45" s="25"/>
      <c r="G45" s="14"/>
      <c r="H45" s="19"/>
      <c r="I45" s="29"/>
      <c r="J45" s="25"/>
      <c r="K45" s="40"/>
      <c r="M45" s="9">
        <f t="shared" si="1"/>
        <v>0</v>
      </c>
      <c r="N45" s="14"/>
    </row>
    <row r="46" spans="1:14" ht="12.75">
      <c r="A46" s="13"/>
      <c r="B46" s="25"/>
      <c r="C46" s="14"/>
      <c r="D46" s="19"/>
      <c r="E46" s="29"/>
      <c r="F46" s="25"/>
      <c r="G46" s="14"/>
      <c r="H46" s="19"/>
      <c r="I46" s="29"/>
      <c r="J46" s="25"/>
      <c r="K46" s="40"/>
      <c r="M46" s="9">
        <f t="shared" si="1"/>
        <v>0</v>
      </c>
      <c r="N46" s="14"/>
    </row>
    <row r="47" spans="1:14" ht="12.75">
      <c r="A47" s="13"/>
      <c r="B47" s="25"/>
      <c r="C47" s="14"/>
      <c r="D47" s="19"/>
      <c r="E47" s="29"/>
      <c r="F47" s="25"/>
      <c r="G47" s="14"/>
      <c r="H47" s="19"/>
      <c r="I47" s="29"/>
      <c r="J47" s="25"/>
      <c r="K47" s="40"/>
      <c r="M47" s="9">
        <f t="shared" si="1"/>
        <v>0</v>
      </c>
      <c r="N47" s="14"/>
    </row>
    <row r="48" spans="1:14" ht="12.75">
      <c r="A48" s="13"/>
      <c r="B48" s="25"/>
      <c r="C48" s="14"/>
      <c r="D48" s="19"/>
      <c r="E48" s="29"/>
      <c r="F48" s="25"/>
      <c r="G48" s="14"/>
      <c r="H48" s="19"/>
      <c r="I48" s="29"/>
      <c r="J48" s="25"/>
      <c r="K48" s="40"/>
      <c r="M48" s="9">
        <f t="shared" si="1"/>
        <v>0</v>
      </c>
      <c r="N48" s="14"/>
    </row>
    <row r="49" spans="1:14" ht="12.75">
      <c r="A49" s="13"/>
      <c r="B49" s="25"/>
      <c r="C49" s="14"/>
      <c r="D49" s="19"/>
      <c r="E49" s="29"/>
      <c r="F49" s="25"/>
      <c r="G49" s="14"/>
      <c r="H49" s="19"/>
      <c r="I49" s="29"/>
      <c r="J49" s="25"/>
      <c r="K49" s="40"/>
      <c r="M49" s="9">
        <f t="shared" si="1"/>
        <v>0</v>
      </c>
      <c r="N49" s="14"/>
    </row>
    <row r="50" spans="1:14" ht="12.75">
      <c r="A50" s="13"/>
      <c r="B50" s="25"/>
      <c r="C50" s="14"/>
      <c r="D50" s="19"/>
      <c r="E50" s="29"/>
      <c r="F50" s="25"/>
      <c r="G50" s="14"/>
      <c r="H50" s="19"/>
      <c r="I50" s="29"/>
      <c r="J50" s="25"/>
      <c r="K50" s="40"/>
      <c r="M50" s="9">
        <f t="shared" si="1"/>
        <v>0</v>
      </c>
      <c r="N50" s="14"/>
    </row>
    <row r="51" spans="1:14" ht="12.75">
      <c r="A51" s="13"/>
      <c r="B51" s="25"/>
      <c r="C51" s="14"/>
      <c r="D51" s="19"/>
      <c r="E51" s="29"/>
      <c r="F51" s="25"/>
      <c r="G51" s="14"/>
      <c r="H51" s="19"/>
      <c r="I51" s="29"/>
      <c r="J51" s="25"/>
      <c r="K51" s="40"/>
      <c r="M51" s="9">
        <f t="shared" si="1"/>
        <v>0</v>
      </c>
      <c r="N51" s="14"/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t="shared" si="1"/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1">
      <selection activeCell="N2" sqref="N2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10</v>
      </c>
      <c r="B4" s="24">
        <v>569</v>
      </c>
      <c r="C4" s="6">
        <v>4</v>
      </c>
      <c r="D4" s="18">
        <v>718</v>
      </c>
      <c r="E4" s="28">
        <v>1</v>
      </c>
      <c r="F4" s="24">
        <v>1171</v>
      </c>
      <c r="G4" s="6">
        <v>1</v>
      </c>
      <c r="H4" s="18">
        <v>687</v>
      </c>
      <c r="I4" s="28">
        <v>1</v>
      </c>
      <c r="J4" s="24">
        <v>276</v>
      </c>
      <c r="K4" s="6">
        <v>4</v>
      </c>
      <c r="M4" s="36">
        <f aca="true" t="shared" si="0" ref="M4:M43">SUM(B4+D4+F4+H4+J4)</f>
        <v>3421</v>
      </c>
      <c r="N4" s="49">
        <v>1</v>
      </c>
    </row>
    <row r="5" spans="1:14" ht="12.75">
      <c r="A5" s="13" t="s">
        <v>12</v>
      </c>
      <c r="B5" s="25">
        <v>638</v>
      </c>
      <c r="C5" s="14">
        <v>3</v>
      </c>
      <c r="D5" s="19">
        <v>620</v>
      </c>
      <c r="E5" s="29">
        <v>3</v>
      </c>
      <c r="F5" s="25">
        <v>1039</v>
      </c>
      <c r="G5" s="14">
        <v>3</v>
      </c>
      <c r="H5" s="19">
        <v>614</v>
      </c>
      <c r="I5" s="29">
        <v>3</v>
      </c>
      <c r="J5" s="25">
        <v>274</v>
      </c>
      <c r="K5" s="40" t="s">
        <v>133</v>
      </c>
      <c r="M5" s="9">
        <f t="shared" si="0"/>
        <v>3185</v>
      </c>
      <c r="N5" s="50">
        <v>2</v>
      </c>
    </row>
    <row r="6" spans="1:14" ht="12.75">
      <c r="A6" s="13" t="s">
        <v>14</v>
      </c>
      <c r="B6" s="25">
        <v>316</v>
      </c>
      <c r="C6" s="14">
        <v>15</v>
      </c>
      <c r="D6" s="19">
        <v>502</v>
      </c>
      <c r="E6" s="29">
        <v>6</v>
      </c>
      <c r="F6" s="25">
        <v>1146</v>
      </c>
      <c r="G6" s="14">
        <v>2</v>
      </c>
      <c r="H6" s="19">
        <v>566</v>
      </c>
      <c r="I6" s="29">
        <v>4</v>
      </c>
      <c r="J6" s="25">
        <v>223</v>
      </c>
      <c r="K6" s="40" t="s">
        <v>129</v>
      </c>
      <c r="M6" s="9">
        <f t="shared" si="0"/>
        <v>2753</v>
      </c>
      <c r="N6" s="50">
        <v>3</v>
      </c>
    </row>
    <row r="7" spans="1:14" ht="12.75">
      <c r="A7" s="13" t="s">
        <v>13</v>
      </c>
      <c r="B7" s="25">
        <v>670</v>
      </c>
      <c r="C7" s="14">
        <v>1</v>
      </c>
      <c r="D7" s="19">
        <v>304</v>
      </c>
      <c r="E7" s="29">
        <v>14</v>
      </c>
      <c r="F7" s="25">
        <v>967</v>
      </c>
      <c r="G7" s="14">
        <v>4</v>
      </c>
      <c r="H7" s="19">
        <v>562</v>
      </c>
      <c r="I7" s="29">
        <v>5</v>
      </c>
      <c r="J7" s="25">
        <v>143</v>
      </c>
      <c r="K7" s="40" t="s">
        <v>134</v>
      </c>
      <c r="M7" s="9">
        <f t="shared" si="0"/>
        <v>2646</v>
      </c>
      <c r="N7" s="50">
        <v>4</v>
      </c>
    </row>
    <row r="8" spans="1:14" ht="12.75">
      <c r="A8" s="13" t="s">
        <v>11</v>
      </c>
      <c r="B8" s="25">
        <v>364</v>
      </c>
      <c r="C8" s="14">
        <v>14</v>
      </c>
      <c r="D8" s="19">
        <v>504</v>
      </c>
      <c r="E8" s="29">
        <v>5</v>
      </c>
      <c r="F8" s="25">
        <v>959</v>
      </c>
      <c r="G8" s="14">
        <v>5</v>
      </c>
      <c r="H8" s="19">
        <v>368</v>
      </c>
      <c r="I8" s="29">
        <v>17</v>
      </c>
      <c r="J8" s="25">
        <v>334</v>
      </c>
      <c r="K8" s="14">
        <v>1</v>
      </c>
      <c r="M8" s="9">
        <f t="shared" si="0"/>
        <v>2529</v>
      </c>
      <c r="N8" s="50">
        <v>5</v>
      </c>
    </row>
    <row r="9" spans="1:14" ht="12.75">
      <c r="A9" s="13" t="s">
        <v>20</v>
      </c>
      <c r="B9" s="25">
        <v>289</v>
      </c>
      <c r="C9" s="14">
        <v>16</v>
      </c>
      <c r="D9" s="19">
        <v>439</v>
      </c>
      <c r="E9" s="29">
        <v>7</v>
      </c>
      <c r="F9" s="25">
        <v>903</v>
      </c>
      <c r="G9" s="14">
        <v>7</v>
      </c>
      <c r="H9" s="19">
        <v>659</v>
      </c>
      <c r="I9" s="29">
        <v>2</v>
      </c>
      <c r="J9" s="25">
        <v>119</v>
      </c>
      <c r="K9" s="40" t="s">
        <v>121</v>
      </c>
      <c r="M9" s="9">
        <f t="shared" si="0"/>
        <v>2409</v>
      </c>
      <c r="N9" s="50">
        <v>6</v>
      </c>
    </row>
    <row r="10" spans="1:14" ht="12.75">
      <c r="A10" s="13" t="s">
        <v>17</v>
      </c>
      <c r="B10" s="25">
        <v>662</v>
      </c>
      <c r="C10" s="14">
        <v>2</v>
      </c>
      <c r="D10" s="19">
        <v>66</v>
      </c>
      <c r="E10" s="29">
        <v>2</v>
      </c>
      <c r="F10" s="25">
        <v>951</v>
      </c>
      <c r="G10" s="14">
        <v>6</v>
      </c>
      <c r="H10" s="19">
        <v>547</v>
      </c>
      <c r="I10" s="29">
        <v>7</v>
      </c>
      <c r="J10" s="25">
        <v>146</v>
      </c>
      <c r="K10" s="40" t="s">
        <v>123</v>
      </c>
      <c r="M10" s="9">
        <f t="shared" si="0"/>
        <v>2372</v>
      </c>
      <c r="N10" s="14">
        <v>7</v>
      </c>
    </row>
    <row r="11" spans="1:14" ht="12.75">
      <c r="A11" s="13" t="s">
        <v>34</v>
      </c>
      <c r="B11" s="25">
        <v>501</v>
      </c>
      <c r="C11" s="14">
        <v>7</v>
      </c>
      <c r="D11" s="19">
        <v>368</v>
      </c>
      <c r="E11" s="29">
        <v>11</v>
      </c>
      <c r="F11" s="25">
        <v>549</v>
      </c>
      <c r="G11" s="14">
        <v>12</v>
      </c>
      <c r="H11" s="19">
        <v>552</v>
      </c>
      <c r="I11" s="29">
        <v>6</v>
      </c>
      <c r="J11" s="25">
        <v>288</v>
      </c>
      <c r="K11" s="40" t="s">
        <v>122</v>
      </c>
      <c r="M11" s="9">
        <f t="shared" si="0"/>
        <v>2258</v>
      </c>
      <c r="N11" s="14">
        <v>8</v>
      </c>
    </row>
    <row r="12" spans="1:14" ht="12.75">
      <c r="A12" s="13" t="s">
        <v>28</v>
      </c>
      <c r="B12" s="25">
        <v>421</v>
      </c>
      <c r="C12" s="14">
        <v>10</v>
      </c>
      <c r="D12" s="19">
        <v>579</v>
      </c>
      <c r="E12" s="29">
        <v>4</v>
      </c>
      <c r="F12" s="25">
        <v>738</v>
      </c>
      <c r="G12" s="14">
        <v>10</v>
      </c>
      <c r="H12" s="19">
        <v>415</v>
      </c>
      <c r="I12" s="29">
        <v>13</v>
      </c>
      <c r="J12" s="25">
        <v>72</v>
      </c>
      <c r="K12" s="40" t="s">
        <v>75</v>
      </c>
      <c r="M12" s="9">
        <f t="shared" si="0"/>
        <v>2225</v>
      </c>
      <c r="N12" s="14">
        <v>9</v>
      </c>
    </row>
    <row r="13" spans="1:14" ht="12.75">
      <c r="A13" s="13" t="s">
        <v>18</v>
      </c>
      <c r="B13" s="25">
        <v>545</v>
      </c>
      <c r="C13" s="14">
        <v>5</v>
      </c>
      <c r="D13" s="19">
        <v>225</v>
      </c>
      <c r="E13" s="29">
        <v>16</v>
      </c>
      <c r="F13" s="25">
        <v>838</v>
      </c>
      <c r="G13" s="14">
        <v>9</v>
      </c>
      <c r="H13" s="19">
        <v>403</v>
      </c>
      <c r="I13" s="29">
        <v>16</v>
      </c>
      <c r="J13" s="25">
        <v>113</v>
      </c>
      <c r="K13" s="40" t="s">
        <v>115</v>
      </c>
      <c r="M13" s="9">
        <f t="shared" si="0"/>
        <v>2124</v>
      </c>
      <c r="N13" s="14">
        <v>10</v>
      </c>
    </row>
    <row r="14" spans="1:14" ht="12.75">
      <c r="A14" s="13" t="s">
        <v>19</v>
      </c>
      <c r="B14" s="25">
        <v>474</v>
      </c>
      <c r="C14" s="14">
        <v>9</v>
      </c>
      <c r="D14" s="19">
        <v>358</v>
      </c>
      <c r="E14" s="29">
        <v>12</v>
      </c>
      <c r="F14" s="25">
        <v>846</v>
      </c>
      <c r="G14" s="14">
        <v>8</v>
      </c>
      <c r="H14" s="19">
        <v>260</v>
      </c>
      <c r="I14" s="29">
        <v>21</v>
      </c>
      <c r="J14" s="25">
        <v>183</v>
      </c>
      <c r="K14" s="40" t="s">
        <v>116</v>
      </c>
      <c r="M14" s="9">
        <f t="shared" si="0"/>
        <v>2121</v>
      </c>
      <c r="N14" s="14">
        <v>11</v>
      </c>
    </row>
    <row r="15" spans="1:14" ht="12.75">
      <c r="A15" s="13" t="s">
        <v>36</v>
      </c>
      <c r="B15" s="25">
        <v>506</v>
      </c>
      <c r="C15" s="14">
        <v>6</v>
      </c>
      <c r="D15" s="19">
        <v>402</v>
      </c>
      <c r="E15" s="29">
        <v>9</v>
      </c>
      <c r="F15" s="25">
        <v>528</v>
      </c>
      <c r="G15" s="14">
        <v>13</v>
      </c>
      <c r="H15" s="19">
        <v>489</v>
      </c>
      <c r="I15" s="29">
        <v>9</v>
      </c>
      <c r="J15" s="25">
        <v>108</v>
      </c>
      <c r="K15" s="40" t="s">
        <v>131</v>
      </c>
      <c r="M15" s="9">
        <f t="shared" si="0"/>
        <v>2033</v>
      </c>
      <c r="N15" s="14">
        <v>12</v>
      </c>
    </row>
    <row r="16" spans="1:14" ht="12.75">
      <c r="A16" s="13" t="s">
        <v>26</v>
      </c>
      <c r="B16" s="25">
        <v>374</v>
      </c>
      <c r="C16" s="14">
        <v>13</v>
      </c>
      <c r="D16" s="19">
        <v>379</v>
      </c>
      <c r="E16" s="29">
        <v>10</v>
      </c>
      <c r="F16" s="25">
        <v>471</v>
      </c>
      <c r="G16" s="14">
        <v>17</v>
      </c>
      <c r="H16" s="19">
        <v>432</v>
      </c>
      <c r="I16" s="29">
        <v>12</v>
      </c>
      <c r="J16" s="25">
        <v>208</v>
      </c>
      <c r="K16" s="40" t="s">
        <v>136</v>
      </c>
      <c r="M16" s="9">
        <f t="shared" si="0"/>
        <v>1864</v>
      </c>
      <c r="N16" s="14">
        <v>13</v>
      </c>
    </row>
    <row r="17" spans="1:14" ht="12.75">
      <c r="A17" s="13" t="s">
        <v>41</v>
      </c>
      <c r="B17" s="25">
        <v>496</v>
      </c>
      <c r="C17" s="14">
        <v>8</v>
      </c>
      <c r="D17" s="19">
        <v>435</v>
      </c>
      <c r="E17" s="29">
        <v>8</v>
      </c>
      <c r="F17" s="25">
        <v>519</v>
      </c>
      <c r="G17" s="14">
        <v>14</v>
      </c>
      <c r="H17" s="19">
        <v>271</v>
      </c>
      <c r="I17" s="29">
        <v>18</v>
      </c>
      <c r="J17" s="25">
        <v>10</v>
      </c>
      <c r="K17" s="40" t="s">
        <v>125</v>
      </c>
      <c r="M17" s="9">
        <f t="shared" si="0"/>
        <v>1731</v>
      </c>
      <c r="N17" s="14">
        <v>14</v>
      </c>
    </row>
    <row r="18" spans="1:14" ht="12.75">
      <c r="A18" s="13" t="s">
        <v>104</v>
      </c>
      <c r="B18" s="25">
        <v>414</v>
      </c>
      <c r="C18" s="14">
        <v>11</v>
      </c>
      <c r="D18" s="19">
        <v>200</v>
      </c>
      <c r="E18" s="29">
        <v>19</v>
      </c>
      <c r="F18" s="25">
        <v>515</v>
      </c>
      <c r="G18" s="14">
        <v>15</v>
      </c>
      <c r="H18" s="19">
        <v>171</v>
      </c>
      <c r="I18" s="29">
        <v>24</v>
      </c>
      <c r="J18" s="25">
        <v>298</v>
      </c>
      <c r="K18" s="14">
        <v>2</v>
      </c>
      <c r="M18" s="9">
        <f t="shared" si="0"/>
        <v>1598</v>
      </c>
      <c r="N18" s="14">
        <v>15</v>
      </c>
    </row>
    <row r="19" spans="1:14" ht="12.75">
      <c r="A19" s="13" t="s">
        <v>23</v>
      </c>
      <c r="B19" s="25">
        <v>273</v>
      </c>
      <c r="C19" s="14">
        <v>17</v>
      </c>
      <c r="D19" s="19">
        <v>273</v>
      </c>
      <c r="E19" s="29">
        <v>15</v>
      </c>
      <c r="F19" s="25">
        <v>731</v>
      </c>
      <c r="G19" s="14">
        <v>11</v>
      </c>
      <c r="H19" s="19">
        <v>106</v>
      </c>
      <c r="I19" s="29">
        <v>29</v>
      </c>
      <c r="J19" s="25">
        <v>123</v>
      </c>
      <c r="K19" s="40" t="s">
        <v>71</v>
      </c>
      <c r="M19" s="9">
        <f t="shared" si="0"/>
        <v>1506</v>
      </c>
      <c r="N19" s="14">
        <v>16</v>
      </c>
    </row>
    <row r="20" spans="1:14" ht="12.75">
      <c r="A20" s="13" t="s">
        <v>21</v>
      </c>
      <c r="B20" s="25">
        <v>389</v>
      </c>
      <c r="C20" s="14">
        <v>12</v>
      </c>
      <c r="D20" s="19">
        <v>209</v>
      </c>
      <c r="E20" s="29">
        <v>17</v>
      </c>
      <c r="F20" s="25">
        <v>498</v>
      </c>
      <c r="G20" s="14">
        <v>16</v>
      </c>
      <c r="H20" s="19">
        <v>224</v>
      </c>
      <c r="I20" s="29">
        <v>22</v>
      </c>
      <c r="J20" s="25">
        <v>177</v>
      </c>
      <c r="K20" s="40" t="s">
        <v>117</v>
      </c>
      <c r="M20" s="9">
        <f t="shared" si="0"/>
        <v>1497</v>
      </c>
      <c r="N20" s="14">
        <v>17</v>
      </c>
    </row>
    <row r="21" spans="1:14" ht="12.75">
      <c r="A21" s="13" t="s">
        <v>43</v>
      </c>
      <c r="B21" s="25">
        <v>258</v>
      </c>
      <c r="C21" s="14">
        <v>18</v>
      </c>
      <c r="D21" s="19">
        <v>152</v>
      </c>
      <c r="E21" s="29">
        <v>24</v>
      </c>
      <c r="F21" s="25">
        <v>178</v>
      </c>
      <c r="G21" s="14">
        <v>26</v>
      </c>
      <c r="H21" s="19">
        <v>467</v>
      </c>
      <c r="I21" s="29">
        <v>10</v>
      </c>
      <c r="J21" s="25">
        <v>89</v>
      </c>
      <c r="K21" s="40" t="s">
        <v>124</v>
      </c>
      <c r="M21" s="9">
        <f t="shared" si="0"/>
        <v>1144</v>
      </c>
      <c r="N21" s="14">
        <v>18</v>
      </c>
    </row>
    <row r="22" spans="1:14" ht="12.75">
      <c r="A22" s="13" t="s">
        <v>49</v>
      </c>
      <c r="B22" s="25">
        <v>206</v>
      </c>
      <c r="C22" s="14">
        <v>20</v>
      </c>
      <c r="D22" s="19">
        <v>84</v>
      </c>
      <c r="E22" s="29">
        <v>30</v>
      </c>
      <c r="F22" s="25">
        <v>273</v>
      </c>
      <c r="G22" s="14">
        <v>24</v>
      </c>
      <c r="H22" s="19">
        <v>492</v>
      </c>
      <c r="I22" s="29">
        <v>8</v>
      </c>
      <c r="J22" s="25">
        <v>79</v>
      </c>
      <c r="K22" s="40" t="s">
        <v>130</v>
      </c>
      <c r="M22" s="9">
        <f t="shared" si="0"/>
        <v>1134</v>
      </c>
      <c r="N22" s="14">
        <v>19</v>
      </c>
    </row>
    <row r="23" spans="1:14" ht="12.75">
      <c r="A23" s="13" t="s">
        <v>27</v>
      </c>
      <c r="B23" s="25">
        <v>187</v>
      </c>
      <c r="C23" s="14">
        <v>22</v>
      </c>
      <c r="D23" s="19">
        <v>324</v>
      </c>
      <c r="E23" s="29">
        <v>13</v>
      </c>
      <c r="F23" s="25">
        <v>454</v>
      </c>
      <c r="G23" s="14">
        <v>18</v>
      </c>
      <c r="H23" s="19">
        <v>139</v>
      </c>
      <c r="I23" s="29">
        <v>26</v>
      </c>
      <c r="J23" s="25">
        <v>5</v>
      </c>
      <c r="K23" s="40" t="s">
        <v>118</v>
      </c>
      <c r="M23" s="9">
        <f t="shared" si="0"/>
        <v>1109</v>
      </c>
      <c r="N23" s="14">
        <v>20</v>
      </c>
    </row>
    <row r="24" spans="1:14" ht="12.75">
      <c r="A24" s="13" t="s">
        <v>108</v>
      </c>
      <c r="B24" s="25">
        <v>117</v>
      </c>
      <c r="C24" s="14">
        <v>26</v>
      </c>
      <c r="D24" s="19">
        <v>192</v>
      </c>
      <c r="E24" s="29">
        <v>20</v>
      </c>
      <c r="F24" s="25">
        <v>276</v>
      </c>
      <c r="G24" s="14">
        <v>23</v>
      </c>
      <c r="H24" s="19">
        <v>159</v>
      </c>
      <c r="I24" s="29">
        <v>25</v>
      </c>
      <c r="J24" s="25">
        <v>183</v>
      </c>
      <c r="K24" s="40" t="s">
        <v>116</v>
      </c>
      <c r="M24" s="9">
        <f t="shared" si="0"/>
        <v>927</v>
      </c>
      <c r="N24" s="14">
        <v>21</v>
      </c>
    </row>
    <row r="25" spans="1:14" ht="12.75">
      <c r="A25" s="13" t="s">
        <v>42</v>
      </c>
      <c r="B25" s="25">
        <v>245</v>
      </c>
      <c r="C25" s="14">
        <v>19</v>
      </c>
      <c r="D25" s="19">
        <v>177</v>
      </c>
      <c r="E25" s="29">
        <v>22</v>
      </c>
      <c r="F25" s="25">
        <v>289</v>
      </c>
      <c r="G25" s="14">
        <v>21</v>
      </c>
      <c r="H25" s="19">
        <v>130</v>
      </c>
      <c r="I25" s="29">
        <v>27</v>
      </c>
      <c r="J25" s="25">
        <v>67</v>
      </c>
      <c r="K25" s="40" t="s">
        <v>127</v>
      </c>
      <c r="M25" s="9">
        <f t="shared" si="0"/>
        <v>908</v>
      </c>
      <c r="N25" s="14">
        <v>22</v>
      </c>
    </row>
    <row r="26" spans="1:14" ht="12.75">
      <c r="A26" s="13" t="s">
        <v>38</v>
      </c>
      <c r="B26" s="25">
        <v>80</v>
      </c>
      <c r="C26" s="14">
        <v>31</v>
      </c>
      <c r="D26" s="19">
        <v>183</v>
      </c>
      <c r="E26" s="29">
        <v>21</v>
      </c>
      <c r="F26" s="25">
        <v>440</v>
      </c>
      <c r="G26" s="14">
        <v>19</v>
      </c>
      <c r="H26" s="19">
        <v>43</v>
      </c>
      <c r="I26" s="29">
        <v>34</v>
      </c>
      <c r="J26" s="25">
        <v>76</v>
      </c>
      <c r="K26" s="40" t="s">
        <v>120</v>
      </c>
      <c r="M26" s="9">
        <f t="shared" si="0"/>
        <v>822</v>
      </c>
      <c r="N26" s="14">
        <v>23</v>
      </c>
    </row>
    <row r="27" spans="1:14" ht="12.75">
      <c r="A27" s="13" t="s">
        <v>111</v>
      </c>
      <c r="B27" s="25">
        <v>0</v>
      </c>
      <c r="C27" s="14"/>
      <c r="D27" s="19">
        <v>0</v>
      </c>
      <c r="E27" s="29"/>
      <c r="F27" s="25">
        <v>305</v>
      </c>
      <c r="G27" s="14">
        <v>20</v>
      </c>
      <c r="H27" s="19">
        <v>437</v>
      </c>
      <c r="I27" s="29">
        <v>11</v>
      </c>
      <c r="J27" s="25">
        <v>16</v>
      </c>
      <c r="K27" s="40" t="s">
        <v>135</v>
      </c>
      <c r="M27" s="9">
        <f t="shared" si="0"/>
        <v>758</v>
      </c>
      <c r="N27" s="14">
        <v>24</v>
      </c>
    </row>
    <row r="28" spans="1:14" ht="12.75">
      <c r="A28" s="13" t="s">
        <v>62</v>
      </c>
      <c r="B28" s="25">
        <v>185</v>
      </c>
      <c r="C28" s="14">
        <v>23</v>
      </c>
      <c r="D28" s="19">
        <v>165</v>
      </c>
      <c r="E28" s="29">
        <v>23</v>
      </c>
      <c r="F28" s="25">
        <v>210</v>
      </c>
      <c r="G28" s="14">
        <v>25</v>
      </c>
      <c r="H28" s="19">
        <v>56</v>
      </c>
      <c r="I28" s="29">
        <v>33</v>
      </c>
      <c r="J28" s="25">
        <v>130</v>
      </c>
      <c r="K28" s="40" t="s">
        <v>69</v>
      </c>
      <c r="M28" s="9">
        <f t="shared" si="0"/>
        <v>746</v>
      </c>
      <c r="N28" s="14">
        <v>25</v>
      </c>
    </row>
    <row r="29" spans="1:14" ht="12.75">
      <c r="A29" s="13" t="s">
        <v>107</v>
      </c>
      <c r="B29" s="25">
        <v>105</v>
      </c>
      <c r="C29" s="14">
        <v>28</v>
      </c>
      <c r="D29" s="19">
        <v>208</v>
      </c>
      <c r="E29" s="29">
        <v>18</v>
      </c>
      <c r="F29" s="25">
        <v>280</v>
      </c>
      <c r="G29" s="14">
        <v>22</v>
      </c>
      <c r="H29" s="19">
        <v>104</v>
      </c>
      <c r="I29" s="29">
        <v>31</v>
      </c>
      <c r="J29" s="25">
        <v>0</v>
      </c>
      <c r="K29" s="40"/>
      <c r="M29" s="9">
        <f t="shared" si="0"/>
        <v>697</v>
      </c>
      <c r="N29" s="14">
        <v>26</v>
      </c>
    </row>
    <row r="30" spans="1:14" ht="12.75">
      <c r="A30" s="13" t="s">
        <v>37</v>
      </c>
      <c r="B30" s="25">
        <v>59</v>
      </c>
      <c r="C30" s="14">
        <v>34</v>
      </c>
      <c r="D30" s="19">
        <v>70</v>
      </c>
      <c r="E30" s="29">
        <v>31</v>
      </c>
      <c r="F30" s="25">
        <v>125</v>
      </c>
      <c r="G30" s="14">
        <v>28</v>
      </c>
      <c r="H30" s="19">
        <v>265</v>
      </c>
      <c r="I30" s="29">
        <v>20</v>
      </c>
      <c r="J30" s="25">
        <v>162</v>
      </c>
      <c r="K30" s="40" t="s">
        <v>67</v>
      </c>
      <c r="M30" s="9">
        <f t="shared" si="0"/>
        <v>681</v>
      </c>
      <c r="N30" s="14">
        <v>27</v>
      </c>
    </row>
    <row r="31" spans="1:14" ht="12.75">
      <c r="A31" s="13" t="s">
        <v>110</v>
      </c>
      <c r="B31" s="25">
        <v>154</v>
      </c>
      <c r="C31" s="14">
        <v>24</v>
      </c>
      <c r="D31" s="19">
        <v>85</v>
      </c>
      <c r="E31" s="29">
        <v>29</v>
      </c>
      <c r="F31" s="25">
        <v>89</v>
      </c>
      <c r="G31" s="14">
        <v>29</v>
      </c>
      <c r="H31" s="19">
        <v>204</v>
      </c>
      <c r="I31" s="29">
        <v>23</v>
      </c>
      <c r="J31" s="25">
        <v>81</v>
      </c>
      <c r="K31" s="40" t="s">
        <v>132</v>
      </c>
      <c r="M31" s="9">
        <f t="shared" si="0"/>
        <v>613</v>
      </c>
      <c r="N31" s="14">
        <v>28</v>
      </c>
    </row>
    <row r="32" spans="1:14" ht="12.75">
      <c r="A32" s="13" t="s">
        <v>44</v>
      </c>
      <c r="B32" s="25">
        <v>197</v>
      </c>
      <c r="C32" s="14">
        <v>21</v>
      </c>
      <c r="D32" s="19">
        <v>148</v>
      </c>
      <c r="E32" s="29" t="s">
        <v>109</v>
      </c>
      <c r="F32" s="25">
        <v>9</v>
      </c>
      <c r="G32" s="14">
        <v>32</v>
      </c>
      <c r="H32" s="19">
        <v>86</v>
      </c>
      <c r="I32" s="29">
        <v>32</v>
      </c>
      <c r="J32" s="25">
        <v>67</v>
      </c>
      <c r="K32" s="40" t="s">
        <v>127</v>
      </c>
      <c r="M32" s="9">
        <f t="shared" si="0"/>
        <v>507</v>
      </c>
      <c r="N32" s="14">
        <v>29</v>
      </c>
    </row>
    <row r="33" spans="1:14" ht="12.75">
      <c r="A33" s="13" t="s">
        <v>30</v>
      </c>
      <c r="B33" s="25">
        <v>111</v>
      </c>
      <c r="C33" s="14">
        <v>27</v>
      </c>
      <c r="D33" s="19">
        <v>106</v>
      </c>
      <c r="E33" s="29">
        <v>27</v>
      </c>
      <c r="F33" s="25">
        <v>177</v>
      </c>
      <c r="G33" s="14">
        <v>27</v>
      </c>
      <c r="H33" s="19">
        <v>105</v>
      </c>
      <c r="I33" s="29">
        <v>30</v>
      </c>
      <c r="J33" s="25">
        <v>5</v>
      </c>
      <c r="K33" s="40" t="s">
        <v>118</v>
      </c>
      <c r="M33" s="9">
        <f t="shared" si="0"/>
        <v>504</v>
      </c>
      <c r="N33" s="14">
        <v>30</v>
      </c>
    </row>
    <row r="34" spans="1:14" ht="12.75">
      <c r="A34" s="13" t="s">
        <v>47</v>
      </c>
      <c r="B34" s="25">
        <v>77</v>
      </c>
      <c r="C34" s="14">
        <v>32</v>
      </c>
      <c r="D34" s="19">
        <v>148</v>
      </c>
      <c r="E34" s="29" t="s">
        <v>109</v>
      </c>
      <c r="F34" s="25">
        <v>63</v>
      </c>
      <c r="G34" s="14">
        <v>30</v>
      </c>
      <c r="H34" s="19">
        <v>111</v>
      </c>
      <c r="I34" s="29">
        <v>28</v>
      </c>
      <c r="J34" s="25">
        <v>67</v>
      </c>
      <c r="K34" s="40" t="s">
        <v>127</v>
      </c>
      <c r="M34" s="9">
        <f t="shared" si="0"/>
        <v>466</v>
      </c>
      <c r="N34" s="14">
        <v>31</v>
      </c>
    </row>
    <row r="35" spans="1:14" ht="12.75">
      <c r="A35" s="13" t="s">
        <v>24</v>
      </c>
      <c r="B35" s="25">
        <v>0</v>
      </c>
      <c r="C35" s="14"/>
      <c r="D35" s="19">
        <v>0</v>
      </c>
      <c r="E35" s="29"/>
      <c r="F35" s="25">
        <v>0</v>
      </c>
      <c r="G35" s="14" t="s">
        <v>113</v>
      </c>
      <c r="H35" s="19">
        <v>412</v>
      </c>
      <c r="I35" s="29" t="s">
        <v>112</v>
      </c>
      <c r="J35" s="25">
        <v>40</v>
      </c>
      <c r="K35" s="40" t="s">
        <v>79</v>
      </c>
      <c r="M35" s="9">
        <f t="shared" si="0"/>
        <v>452</v>
      </c>
      <c r="N35" s="14">
        <v>32</v>
      </c>
    </row>
    <row r="36" spans="1:14" ht="12.75">
      <c r="A36" s="13" t="s">
        <v>114</v>
      </c>
      <c r="B36" s="25">
        <v>0</v>
      </c>
      <c r="C36" s="14"/>
      <c r="D36" s="19">
        <v>0</v>
      </c>
      <c r="E36" s="29"/>
      <c r="F36" s="25">
        <v>0</v>
      </c>
      <c r="G36" s="14"/>
      <c r="H36" s="19">
        <v>412</v>
      </c>
      <c r="I36" s="29" t="s">
        <v>112</v>
      </c>
      <c r="J36" s="25">
        <v>30</v>
      </c>
      <c r="K36" s="40" t="s">
        <v>80</v>
      </c>
      <c r="M36" s="9">
        <f t="shared" si="0"/>
        <v>442</v>
      </c>
      <c r="N36" s="14">
        <v>33</v>
      </c>
    </row>
    <row r="37" spans="1:14" ht="12.75">
      <c r="A37" s="13" t="s">
        <v>87</v>
      </c>
      <c r="B37" s="25">
        <v>0</v>
      </c>
      <c r="C37" s="14"/>
      <c r="D37" s="19">
        <v>0</v>
      </c>
      <c r="E37" s="29"/>
      <c r="F37" s="25">
        <v>32</v>
      </c>
      <c r="G37" s="14">
        <v>31</v>
      </c>
      <c r="H37" s="19">
        <v>269</v>
      </c>
      <c r="I37" s="29">
        <v>19</v>
      </c>
      <c r="J37" s="25">
        <v>111</v>
      </c>
      <c r="K37" s="40" t="s">
        <v>126</v>
      </c>
      <c r="M37" s="9">
        <f t="shared" si="0"/>
        <v>412</v>
      </c>
      <c r="N37" s="14">
        <v>34</v>
      </c>
    </row>
    <row r="38" spans="1:14" ht="12.75">
      <c r="A38" s="13" t="s">
        <v>105</v>
      </c>
      <c r="B38" s="25">
        <v>122</v>
      </c>
      <c r="C38" s="14">
        <v>25</v>
      </c>
      <c r="D38" s="19">
        <v>105</v>
      </c>
      <c r="E38" s="29">
        <v>28</v>
      </c>
      <c r="F38" s="25">
        <v>0</v>
      </c>
      <c r="G38" s="14"/>
      <c r="H38" s="19">
        <v>0</v>
      </c>
      <c r="I38" s="29"/>
      <c r="J38" s="25">
        <v>0</v>
      </c>
      <c r="K38" s="40"/>
      <c r="M38" s="9">
        <f t="shared" si="0"/>
        <v>227</v>
      </c>
      <c r="N38" s="14">
        <v>35</v>
      </c>
    </row>
    <row r="39" spans="1:14" ht="12.75">
      <c r="A39" s="13" t="s">
        <v>128</v>
      </c>
      <c r="B39" s="25">
        <v>0</v>
      </c>
      <c r="C39" s="14"/>
      <c r="D39" s="19">
        <v>0</v>
      </c>
      <c r="E39" s="29"/>
      <c r="F39" s="25">
        <v>0</v>
      </c>
      <c r="G39" s="14"/>
      <c r="H39" s="19">
        <v>0</v>
      </c>
      <c r="I39" s="29"/>
      <c r="J39" s="25">
        <v>127</v>
      </c>
      <c r="K39" s="40" t="s">
        <v>70</v>
      </c>
      <c r="M39" s="9">
        <f t="shared" si="0"/>
        <v>127</v>
      </c>
      <c r="N39" s="14">
        <v>36</v>
      </c>
    </row>
    <row r="40" spans="1:14" ht="12.75">
      <c r="A40" s="13" t="s">
        <v>103</v>
      </c>
      <c r="B40" s="25">
        <v>104</v>
      </c>
      <c r="C40" s="14"/>
      <c r="D40" s="19">
        <v>0</v>
      </c>
      <c r="E40" s="29"/>
      <c r="F40" s="25">
        <v>0</v>
      </c>
      <c r="G40" s="14"/>
      <c r="H40" s="19">
        <v>0</v>
      </c>
      <c r="I40" s="29"/>
      <c r="J40" s="25">
        <v>0</v>
      </c>
      <c r="K40" s="14"/>
      <c r="M40" s="9">
        <f t="shared" si="0"/>
        <v>104</v>
      </c>
      <c r="N40" s="14">
        <v>37</v>
      </c>
    </row>
    <row r="41" spans="1:14" ht="12.75">
      <c r="A41" s="13" t="s">
        <v>119</v>
      </c>
      <c r="B41" s="25">
        <v>0</v>
      </c>
      <c r="C41" s="14"/>
      <c r="D41" s="19">
        <v>0</v>
      </c>
      <c r="E41" s="29"/>
      <c r="F41" s="25">
        <v>0</v>
      </c>
      <c r="G41" s="14"/>
      <c r="H41" s="19">
        <v>0</v>
      </c>
      <c r="I41" s="29" t="s">
        <v>113</v>
      </c>
      <c r="J41" s="25">
        <v>76</v>
      </c>
      <c r="K41" s="40" t="s">
        <v>120</v>
      </c>
      <c r="M41" s="9">
        <f t="shared" si="0"/>
        <v>76</v>
      </c>
      <c r="N41" s="14">
        <v>38</v>
      </c>
    </row>
    <row r="42" spans="1:14" ht="12.75">
      <c r="A42" s="13" t="s">
        <v>106</v>
      </c>
      <c r="B42" s="25">
        <v>60</v>
      </c>
      <c r="C42" s="14"/>
      <c r="D42" s="19">
        <v>0</v>
      </c>
      <c r="E42" s="29"/>
      <c r="F42" s="25">
        <v>0</v>
      </c>
      <c r="G42" s="14"/>
      <c r="H42" s="19">
        <v>0</v>
      </c>
      <c r="I42" s="29"/>
      <c r="J42" s="25">
        <v>0</v>
      </c>
      <c r="K42" s="40"/>
      <c r="M42" s="9">
        <f t="shared" si="0"/>
        <v>60</v>
      </c>
      <c r="N42" s="14">
        <v>39</v>
      </c>
    </row>
    <row r="43" spans="1:14" ht="12.75">
      <c r="A43" s="13" t="s">
        <v>15</v>
      </c>
      <c r="B43" s="25">
        <v>0</v>
      </c>
      <c r="C43" s="14"/>
      <c r="D43" s="19">
        <v>0</v>
      </c>
      <c r="E43" s="29"/>
      <c r="F43" s="25">
        <v>0</v>
      </c>
      <c r="G43" s="14"/>
      <c r="H43" s="19">
        <v>0</v>
      </c>
      <c r="I43" s="29"/>
      <c r="J43" s="25">
        <v>23</v>
      </c>
      <c r="K43" s="40" t="s">
        <v>81</v>
      </c>
      <c r="M43" s="9">
        <f t="shared" si="0"/>
        <v>23</v>
      </c>
      <c r="N43" s="14">
        <v>40</v>
      </c>
    </row>
    <row r="44" spans="1:14" ht="12.75">
      <c r="A44" s="13"/>
      <c r="B44" s="25"/>
      <c r="C44" s="14"/>
      <c r="D44" s="19"/>
      <c r="E44" s="29"/>
      <c r="F44" s="25"/>
      <c r="G44" s="14"/>
      <c r="H44" s="19"/>
      <c r="I44" s="29"/>
      <c r="J44" s="25"/>
      <c r="K44" s="40"/>
      <c r="M44" s="9">
        <f aca="true" t="shared" si="1" ref="M44:M67">SUM(B44+D44+F44+H44+J44)</f>
        <v>0</v>
      </c>
      <c r="N44" s="14"/>
    </row>
    <row r="45" spans="1:14" ht="12.75">
      <c r="A45" s="13"/>
      <c r="B45" s="25"/>
      <c r="C45" s="14"/>
      <c r="D45" s="19"/>
      <c r="E45" s="29"/>
      <c r="F45" s="25"/>
      <c r="G45" s="14"/>
      <c r="H45" s="19"/>
      <c r="I45" s="29"/>
      <c r="J45" s="25"/>
      <c r="K45" s="40"/>
      <c r="M45" s="9">
        <f t="shared" si="1"/>
        <v>0</v>
      </c>
      <c r="N45" s="14"/>
    </row>
    <row r="46" spans="1:14" ht="12.75">
      <c r="A46" s="13"/>
      <c r="B46" s="25"/>
      <c r="C46" s="14"/>
      <c r="D46" s="19"/>
      <c r="E46" s="29"/>
      <c r="F46" s="25"/>
      <c r="G46" s="14"/>
      <c r="H46" s="19"/>
      <c r="I46" s="29"/>
      <c r="J46" s="25"/>
      <c r="K46" s="40"/>
      <c r="M46" s="9">
        <f t="shared" si="1"/>
        <v>0</v>
      </c>
      <c r="N46" s="14"/>
    </row>
    <row r="47" spans="1:14" ht="12.75">
      <c r="A47" s="13"/>
      <c r="B47" s="25"/>
      <c r="C47" s="14"/>
      <c r="D47" s="19"/>
      <c r="E47" s="29"/>
      <c r="F47" s="25"/>
      <c r="G47" s="14"/>
      <c r="H47" s="19"/>
      <c r="I47" s="29"/>
      <c r="J47" s="25"/>
      <c r="K47" s="40"/>
      <c r="M47" s="9">
        <f t="shared" si="1"/>
        <v>0</v>
      </c>
      <c r="N47" s="14"/>
    </row>
    <row r="48" spans="1:14" ht="12.75">
      <c r="A48" s="13"/>
      <c r="B48" s="25"/>
      <c r="C48" s="14"/>
      <c r="D48" s="19"/>
      <c r="E48" s="29"/>
      <c r="F48" s="25"/>
      <c r="G48" s="14"/>
      <c r="H48" s="19"/>
      <c r="I48" s="29"/>
      <c r="J48" s="25"/>
      <c r="K48" s="40"/>
      <c r="M48" s="9">
        <f t="shared" si="1"/>
        <v>0</v>
      </c>
      <c r="N48" s="14"/>
    </row>
    <row r="49" spans="1:14" ht="12.75">
      <c r="A49" s="13"/>
      <c r="B49" s="25"/>
      <c r="C49" s="14"/>
      <c r="D49" s="19"/>
      <c r="E49" s="29"/>
      <c r="F49" s="25"/>
      <c r="G49" s="14"/>
      <c r="H49" s="19"/>
      <c r="I49" s="29"/>
      <c r="J49" s="25"/>
      <c r="K49" s="40"/>
      <c r="M49" s="9">
        <f t="shared" si="1"/>
        <v>0</v>
      </c>
      <c r="N49" s="14"/>
    </row>
    <row r="50" spans="1:14" ht="12.75">
      <c r="A50" s="13"/>
      <c r="B50" s="25"/>
      <c r="C50" s="14"/>
      <c r="D50" s="19"/>
      <c r="E50" s="29"/>
      <c r="F50" s="25"/>
      <c r="G50" s="14"/>
      <c r="H50" s="19"/>
      <c r="I50" s="29"/>
      <c r="J50" s="25"/>
      <c r="K50" s="40"/>
      <c r="M50" s="9">
        <f t="shared" si="1"/>
        <v>0</v>
      </c>
      <c r="N50" s="14"/>
    </row>
    <row r="51" spans="1:14" ht="12.75">
      <c r="A51" s="13"/>
      <c r="B51" s="25"/>
      <c r="C51" s="14"/>
      <c r="D51" s="19"/>
      <c r="E51" s="29"/>
      <c r="F51" s="25"/>
      <c r="G51" s="14"/>
      <c r="H51" s="19"/>
      <c r="I51" s="29"/>
      <c r="J51" s="25"/>
      <c r="K51" s="40"/>
      <c r="M51" s="9">
        <f t="shared" si="1"/>
        <v>0</v>
      </c>
      <c r="N51" s="14"/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t="shared" si="1"/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N86"/>
  <sheetViews>
    <sheetView showGridLines="0" zoomScalePageLayoutView="0" workbookViewId="0" topLeftCell="A1">
      <selection activeCell="D92" sqref="D92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2.281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41" t="s">
        <v>85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48" t="s">
        <v>84</v>
      </c>
      <c r="N3" s="47" t="s">
        <v>82</v>
      </c>
    </row>
    <row r="4" spans="1:14" ht="12.75">
      <c r="A4" s="5" t="s">
        <v>10</v>
      </c>
      <c r="B4" s="24">
        <v>610</v>
      </c>
      <c r="C4" s="6">
        <v>1</v>
      </c>
      <c r="D4" s="18">
        <v>519</v>
      </c>
      <c r="E4" s="28">
        <v>2</v>
      </c>
      <c r="F4" s="24">
        <v>633</v>
      </c>
      <c r="G4" s="6">
        <v>1</v>
      </c>
      <c r="H4" s="18">
        <v>594</v>
      </c>
      <c r="I4" s="28">
        <v>2</v>
      </c>
      <c r="J4" s="24">
        <v>161</v>
      </c>
      <c r="K4" s="6">
        <v>3</v>
      </c>
      <c r="M4" s="42">
        <f aca="true" t="shared" si="0" ref="M4:M35">SUM(B4+D4+F4+H4+J4)</f>
        <v>2517</v>
      </c>
      <c r="N4" s="49">
        <v>1</v>
      </c>
    </row>
    <row r="5" spans="1:14" ht="12.75">
      <c r="A5" s="13" t="s">
        <v>11</v>
      </c>
      <c r="B5" s="25">
        <v>582</v>
      </c>
      <c r="C5" s="14">
        <v>2</v>
      </c>
      <c r="D5" s="19">
        <v>526</v>
      </c>
      <c r="E5" s="29">
        <v>1</v>
      </c>
      <c r="F5" s="25">
        <v>530</v>
      </c>
      <c r="G5" s="14">
        <v>3</v>
      </c>
      <c r="H5" s="19">
        <v>599</v>
      </c>
      <c r="I5" s="29">
        <v>1</v>
      </c>
      <c r="J5" s="25">
        <v>148</v>
      </c>
      <c r="K5" s="40" t="s">
        <v>66</v>
      </c>
      <c r="M5" s="43">
        <f t="shared" si="0"/>
        <v>2385</v>
      </c>
      <c r="N5" s="50">
        <v>2</v>
      </c>
    </row>
    <row r="6" spans="1:14" ht="12.75">
      <c r="A6" s="13" t="s">
        <v>12</v>
      </c>
      <c r="B6" s="25">
        <v>450</v>
      </c>
      <c r="C6" s="14">
        <v>3</v>
      </c>
      <c r="D6" s="19">
        <v>503</v>
      </c>
      <c r="E6" s="29">
        <v>4</v>
      </c>
      <c r="F6" s="25">
        <v>565</v>
      </c>
      <c r="G6" s="14">
        <v>2</v>
      </c>
      <c r="H6" s="19">
        <v>557</v>
      </c>
      <c r="I6" s="29">
        <v>5</v>
      </c>
      <c r="J6" s="25">
        <v>157</v>
      </c>
      <c r="K6" s="14">
        <v>4</v>
      </c>
      <c r="M6" s="43">
        <f t="shared" si="0"/>
        <v>2232</v>
      </c>
      <c r="N6" s="50">
        <v>3</v>
      </c>
    </row>
    <row r="7" spans="1:14" ht="12.75">
      <c r="A7" s="13" t="s">
        <v>19</v>
      </c>
      <c r="B7" s="25">
        <v>337</v>
      </c>
      <c r="C7" s="14">
        <v>10</v>
      </c>
      <c r="D7" s="19">
        <v>469</v>
      </c>
      <c r="E7" s="29">
        <v>5</v>
      </c>
      <c r="F7" s="25">
        <v>484</v>
      </c>
      <c r="G7" s="14">
        <v>5</v>
      </c>
      <c r="H7" s="19">
        <v>581</v>
      </c>
      <c r="I7" s="29">
        <v>3</v>
      </c>
      <c r="J7" s="25">
        <v>145</v>
      </c>
      <c r="K7" s="40" t="s">
        <v>68</v>
      </c>
      <c r="M7" s="43">
        <f t="shared" si="0"/>
        <v>2016</v>
      </c>
      <c r="N7" s="50">
        <v>4</v>
      </c>
    </row>
    <row r="8" spans="1:14" ht="12.75">
      <c r="A8" s="13" t="s">
        <v>15</v>
      </c>
      <c r="B8" s="25">
        <v>435</v>
      </c>
      <c r="C8" s="14">
        <v>6</v>
      </c>
      <c r="D8" s="19">
        <v>509</v>
      </c>
      <c r="E8" s="29">
        <v>3</v>
      </c>
      <c r="F8" s="25">
        <v>178</v>
      </c>
      <c r="G8" s="14">
        <v>17</v>
      </c>
      <c r="H8" s="19">
        <v>537</v>
      </c>
      <c r="I8" s="29">
        <v>7</v>
      </c>
      <c r="J8" s="25">
        <v>170</v>
      </c>
      <c r="K8" s="14">
        <v>2</v>
      </c>
      <c r="M8" s="43">
        <f t="shared" si="0"/>
        <v>1829</v>
      </c>
      <c r="N8" s="50">
        <v>5</v>
      </c>
    </row>
    <row r="9" spans="1:14" ht="12.75">
      <c r="A9" s="13" t="s">
        <v>20</v>
      </c>
      <c r="B9" s="25">
        <v>333</v>
      </c>
      <c r="C9" s="14">
        <v>11</v>
      </c>
      <c r="D9" s="19">
        <v>441</v>
      </c>
      <c r="E9" s="29">
        <v>6</v>
      </c>
      <c r="F9" s="25">
        <v>412</v>
      </c>
      <c r="G9" s="14">
        <v>7</v>
      </c>
      <c r="H9" s="19">
        <v>470</v>
      </c>
      <c r="I9" s="29">
        <v>10</v>
      </c>
      <c r="J9" s="25">
        <v>135</v>
      </c>
      <c r="K9" s="40" t="s">
        <v>72</v>
      </c>
      <c r="M9" s="43">
        <f t="shared" si="0"/>
        <v>1791</v>
      </c>
      <c r="N9" s="50">
        <v>6</v>
      </c>
    </row>
    <row r="10" spans="1:14" ht="12.75">
      <c r="A10" s="13" t="s">
        <v>18</v>
      </c>
      <c r="B10" s="25">
        <v>362</v>
      </c>
      <c r="C10" s="14">
        <v>9</v>
      </c>
      <c r="D10" s="19">
        <v>421</v>
      </c>
      <c r="E10" s="29">
        <v>7</v>
      </c>
      <c r="F10" s="25">
        <v>312</v>
      </c>
      <c r="G10" s="14">
        <v>10</v>
      </c>
      <c r="H10" s="19">
        <v>511</v>
      </c>
      <c r="I10" s="29">
        <v>8</v>
      </c>
      <c r="J10" s="25">
        <v>148</v>
      </c>
      <c r="K10" s="40" t="s">
        <v>66</v>
      </c>
      <c r="M10" s="43">
        <f t="shared" si="0"/>
        <v>1754</v>
      </c>
      <c r="N10" s="14">
        <v>7</v>
      </c>
    </row>
    <row r="11" spans="1:14" ht="12.75">
      <c r="A11" s="13" t="s">
        <v>13</v>
      </c>
      <c r="B11" s="25">
        <v>440</v>
      </c>
      <c r="C11" s="14">
        <v>4</v>
      </c>
      <c r="D11" s="19">
        <v>201</v>
      </c>
      <c r="E11" s="29">
        <v>18</v>
      </c>
      <c r="F11" s="25">
        <v>519</v>
      </c>
      <c r="G11" s="14">
        <v>4</v>
      </c>
      <c r="H11" s="19">
        <v>396</v>
      </c>
      <c r="I11" s="29">
        <v>13</v>
      </c>
      <c r="J11" s="25">
        <v>150</v>
      </c>
      <c r="K11" s="40" t="s">
        <v>65</v>
      </c>
      <c r="M11" s="43">
        <f t="shared" si="0"/>
        <v>1706</v>
      </c>
      <c r="N11" s="14">
        <v>8</v>
      </c>
    </row>
    <row r="12" spans="1:14" ht="12.75">
      <c r="A12" s="13" t="s">
        <v>17</v>
      </c>
      <c r="B12" s="25">
        <v>374</v>
      </c>
      <c r="C12" s="14">
        <v>8</v>
      </c>
      <c r="D12" s="19">
        <v>287</v>
      </c>
      <c r="E12" s="29">
        <v>12</v>
      </c>
      <c r="F12" s="25">
        <v>342</v>
      </c>
      <c r="G12" s="14">
        <v>9</v>
      </c>
      <c r="H12" s="19">
        <v>559</v>
      </c>
      <c r="I12" s="29">
        <v>4</v>
      </c>
      <c r="J12" s="25">
        <v>139</v>
      </c>
      <c r="K12" s="40" t="s">
        <v>71</v>
      </c>
      <c r="M12" s="43">
        <f t="shared" si="0"/>
        <v>1701</v>
      </c>
      <c r="N12" s="14">
        <v>9</v>
      </c>
    </row>
    <row r="13" spans="1:14" ht="12.75">
      <c r="A13" s="13" t="s">
        <v>14</v>
      </c>
      <c r="B13" s="25">
        <v>437</v>
      </c>
      <c r="C13" s="14">
        <v>5</v>
      </c>
      <c r="D13" s="19">
        <v>396</v>
      </c>
      <c r="E13" s="29">
        <v>10</v>
      </c>
      <c r="F13" s="25">
        <v>206</v>
      </c>
      <c r="G13" s="14">
        <v>16</v>
      </c>
      <c r="H13" s="19">
        <v>490</v>
      </c>
      <c r="I13" s="29">
        <v>9</v>
      </c>
      <c r="J13" s="25">
        <v>100</v>
      </c>
      <c r="K13" s="40" t="s">
        <v>74</v>
      </c>
      <c r="M13" s="43">
        <f t="shared" si="0"/>
        <v>1629</v>
      </c>
      <c r="N13" s="14">
        <v>10</v>
      </c>
    </row>
    <row r="14" spans="1:14" ht="12.75">
      <c r="A14" s="13" t="s">
        <v>34</v>
      </c>
      <c r="B14" s="25">
        <v>189</v>
      </c>
      <c r="C14" s="14">
        <v>25</v>
      </c>
      <c r="D14" s="19">
        <v>271</v>
      </c>
      <c r="E14" s="29">
        <v>13</v>
      </c>
      <c r="F14" s="25">
        <v>416</v>
      </c>
      <c r="G14" s="14">
        <v>6</v>
      </c>
      <c r="H14" s="19">
        <v>415</v>
      </c>
      <c r="I14" s="29">
        <v>12</v>
      </c>
      <c r="J14" s="25">
        <v>147</v>
      </c>
      <c r="K14" s="40" t="s">
        <v>67</v>
      </c>
      <c r="M14" s="43">
        <f t="shared" si="0"/>
        <v>1438</v>
      </c>
      <c r="N14" s="14">
        <v>11</v>
      </c>
    </row>
    <row r="15" spans="1:14" ht="12.75">
      <c r="A15" s="13" t="s">
        <v>23</v>
      </c>
      <c r="B15" s="25">
        <v>277</v>
      </c>
      <c r="C15" s="14">
        <v>14</v>
      </c>
      <c r="D15" s="19">
        <v>225</v>
      </c>
      <c r="E15" s="29">
        <v>17</v>
      </c>
      <c r="F15" s="25">
        <v>258</v>
      </c>
      <c r="G15" s="14">
        <v>11</v>
      </c>
      <c r="H15" s="19">
        <v>334</v>
      </c>
      <c r="I15" s="29">
        <v>15</v>
      </c>
      <c r="J15" s="25">
        <v>100</v>
      </c>
      <c r="K15" s="40" t="s">
        <v>74</v>
      </c>
      <c r="M15" s="43">
        <f t="shared" si="0"/>
        <v>1194</v>
      </c>
      <c r="N15" s="14">
        <v>12</v>
      </c>
    </row>
    <row r="16" spans="1:14" ht="12.75">
      <c r="A16" s="13" t="s">
        <v>28</v>
      </c>
      <c r="B16" s="25">
        <v>251</v>
      </c>
      <c r="C16" s="14">
        <v>19</v>
      </c>
      <c r="D16" s="19">
        <v>406</v>
      </c>
      <c r="E16" s="29">
        <v>8</v>
      </c>
      <c r="F16" s="25">
        <v>355</v>
      </c>
      <c r="G16" s="14">
        <v>8</v>
      </c>
      <c r="H16" s="19">
        <v>160</v>
      </c>
      <c r="I16" s="29" t="s">
        <v>40</v>
      </c>
      <c r="J16" s="25">
        <v>20</v>
      </c>
      <c r="K16" s="40" t="s">
        <v>78</v>
      </c>
      <c r="M16" s="43">
        <f t="shared" si="0"/>
        <v>1192</v>
      </c>
      <c r="N16" s="14">
        <v>13</v>
      </c>
    </row>
    <row r="17" spans="1:14" ht="12.75">
      <c r="A17" s="13" t="s">
        <v>25</v>
      </c>
      <c r="B17" s="25">
        <v>265</v>
      </c>
      <c r="C17" s="14">
        <v>16</v>
      </c>
      <c r="D17" s="19">
        <v>90</v>
      </c>
      <c r="E17" s="29">
        <v>32</v>
      </c>
      <c r="F17" s="25">
        <v>78</v>
      </c>
      <c r="G17" s="14">
        <v>26</v>
      </c>
      <c r="H17" s="19">
        <v>555</v>
      </c>
      <c r="I17" s="29">
        <v>6</v>
      </c>
      <c r="J17" s="25">
        <v>135</v>
      </c>
      <c r="K17" s="40" t="s">
        <v>72</v>
      </c>
      <c r="M17" s="43">
        <f t="shared" si="0"/>
        <v>1123</v>
      </c>
      <c r="N17" s="14">
        <v>14</v>
      </c>
    </row>
    <row r="18" spans="1:14" ht="12.75">
      <c r="A18" s="13" t="s">
        <v>21</v>
      </c>
      <c r="B18" s="25">
        <v>292</v>
      </c>
      <c r="C18" s="14">
        <v>12</v>
      </c>
      <c r="D18" s="19">
        <v>168</v>
      </c>
      <c r="E18" s="29">
        <v>22</v>
      </c>
      <c r="F18" s="25">
        <v>232</v>
      </c>
      <c r="G18" s="14">
        <v>12</v>
      </c>
      <c r="H18" s="19">
        <v>259</v>
      </c>
      <c r="I18" s="29">
        <v>22</v>
      </c>
      <c r="J18" s="25">
        <v>150</v>
      </c>
      <c r="K18" s="40" t="s">
        <v>65</v>
      </c>
      <c r="M18" s="43">
        <f t="shared" si="0"/>
        <v>1101</v>
      </c>
      <c r="N18" s="14">
        <v>15</v>
      </c>
    </row>
    <row r="19" spans="1:14" ht="12.75">
      <c r="A19" s="13" t="s">
        <v>46</v>
      </c>
      <c r="B19" s="25">
        <v>131</v>
      </c>
      <c r="C19" s="14">
        <v>36</v>
      </c>
      <c r="D19" s="19">
        <v>400</v>
      </c>
      <c r="E19" s="29">
        <v>9</v>
      </c>
      <c r="F19" s="25">
        <v>131</v>
      </c>
      <c r="G19" s="14">
        <v>21</v>
      </c>
      <c r="H19" s="19">
        <v>288</v>
      </c>
      <c r="I19" s="29" t="s">
        <v>63</v>
      </c>
      <c r="J19" s="25">
        <v>143</v>
      </c>
      <c r="K19" s="40" t="s">
        <v>69</v>
      </c>
      <c r="M19" s="43">
        <f t="shared" si="0"/>
        <v>1093</v>
      </c>
      <c r="N19" s="14">
        <v>16</v>
      </c>
    </row>
    <row r="20" spans="1:14" ht="12.75">
      <c r="A20" s="13" t="s">
        <v>31</v>
      </c>
      <c r="B20" s="25">
        <v>209</v>
      </c>
      <c r="C20" s="14">
        <v>22</v>
      </c>
      <c r="D20" s="19">
        <v>177</v>
      </c>
      <c r="E20" s="29">
        <v>20</v>
      </c>
      <c r="F20" s="25">
        <v>123</v>
      </c>
      <c r="G20" s="14">
        <v>22</v>
      </c>
      <c r="H20" s="19">
        <v>331</v>
      </c>
      <c r="I20" s="29">
        <v>16</v>
      </c>
      <c r="J20" s="25">
        <v>150</v>
      </c>
      <c r="K20" s="40" t="s">
        <v>65</v>
      </c>
      <c r="M20" s="43">
        <f t="shared" si="0"/>
        <v>990</v>
      </c>
      <c r="N20" s="14">
        <v>17</v>
      </c>
    </row>
    <row r="21" spans="1:14" ht="12.75">
      <c r="A21" s="13" t="s">
        <v>26</v>
      </c>
      <c r="B21" s="25">
        <v>262</v>
      </c>
      <c r="C21" s="14">
        <v>17</v>
      </c>
      <c r="D21" s="19">
        <v>172</v>
      </c>
      <c r="E21" s="29">
        <v>21</v>
      </c>
      <c r="F21" s="25">
        <v>218</v>
      </c>
      <c r="G21" s="14">
        <v>15</v>
      </c>
      <c r="H21" s="19">
        <v>207</v>
      </c>
      <c r="I21" s="29">
        <v>24</v>
      </c>
      <c r="J21" s="25">
        <v>100</v>
      </c>
      <c r="K21" s="40" t="s">
        <v>74</v>
      </c>
      <c r="M21" s="43">
        <f t="shared" si="0"/>
        <v>959</v>
      </c>
      <c r="N21" s="14" t="s">
        <v>86</v>
      </c>
    </row>
    <row r="22" spans="1:14" ht="12.75">
      <c r="A22" s="13" t="s">
        <v>16</v>
      </c>
      <c r="B22" s="25">
        <v>401</v>
      </c>
      <c r="C22" s="14">
        <v>7</v>
      </c>
      <c r="D22" s="19">
        <v>135</v>
      </c>
      <c r="E22" s="29">
        <v>27</v>
      </c>
      <c r="F22" s="25">
        <v>144</v>
      </c>
      <c r="G22" s="14">
        <v>19</v>
      </c>
      <c r="H22" s="19">
        <v>249</v>
      </c>
      <c r="I22" s="29">
        <v>23</v>
      </c>
      <c r="J22" s="25">
        <v>30</v>
      </c>
      <c r="K22" s="40" t="s">
        <v>77</v>
      </c>
      <c r="M22" s="43">
        <f t="shared" si="0"/>
        <v>959</v>
      </c>
      <c r="N22" s="14" t="s">
        <v>86</v>
      </c>
    </row>
    <row r="23" spans="1:14" ht="12.75">
      <c r="A23" s="13" t="s">
        <v>42</v>
      </c>
      <c r="B23" s="25">
        <v>165</v>
      </c>
      <c r="C23" s="14">
        <v>32</v>
      </c>
      <c r="D23" s="19">
        <v>385</v>
      </c>
      <c r="E23" s="29">
        <v>11</v>
      </c>
      <c r="F23" s="25">
        <v>69</v>
      </c>
      <c r="G23" s="14">
        <v>29</v>
      </c>
      <c r="H23" s="19">
        <v>167</v>
      </c>
      <c r="I23" s="29" t="s">
        <v>61</v>
      </c>
      <c r="J23" s="25">
        <v>135</v>
      </c>
      <c r="K23" s="40" t="s">
        <v>72</v>
      </c>
      <c r="M23" s="43">
        <f t="shared" si="0"/>
        <v>921</v>
      </c>
      <c r="N23" s="14">
        <v>20</v>
      </c>
    </row>
    <row r="24" spans="1:14" ht="12.75">
      <c r="A24" s="13" t="s">
        <v>38</v>
      </c>
      <c r="B24" s="25">
        <v>176</v>
      </c>
      <c r="C24" s="14" t="s">
        <v>40</v>
      </c>
      <c r="D24" s="19">
        <v>46</v>
      </c>
      <c r="E24" s="29">
        <v>37</v>
      </c>
      <c r="F24" s="25">
        <v>77</v>
      </c>
      <c r="G24" s="14">
        <v>27</v>
      </c>
      <c r="H24" s="19">
        <v>453</v>
      </c>
      <c r="I24" s="29">
        <v>11</v>
      </c>
      <c r="J24" s="25">
        <v>141</v>
      </c>
      <c r="K24" s="40" t="s">
        <v>70</v>
      </c>
      <c r="M24" s="43">
        <f t="shared" si="0"/>
        <v>893</v>
      </c>
      <c r="N24" s="14">
        <v>21</v>
      </c>
    </row>
    <row r="25" spans="1:14" ht="12.75">
      <c r="A25" s="13" t="s">
        <v>43</v>
      </c>
      <c r="B25" s="25">
        <v>160</v>
      </c>
      <c r="C25" s="14">
        <v>33</v>
      </c>
      <c r="D25" s="19">
        <v>190</v>
      </c>
      <c r="E25" s="29">
        <v>19</v>
      </c>
      <c r="F25" s="25">
        <v>97</v>
      </c>
      <c r="G25" s="14">
        <v>23</v>
      </c>
      <c r="H25" s="19">
        <v>200</v>
      </c>
      <c r="I25" s="29">
        <v>25</v>
      </c>
      <c r="J25" s="25">
        <v>107</v>
      </c>
      <c r="K25" s="40" t="s">
        <v>73</v>
      </c>
      <c r="M25" s="43">
        <f t="shared" si="0"/>
        <v>754</v>
      </c>
      <c r="N25" s="14">
        <v>22</v>
      </c>
    </row>
    <row r="26" spans="1:14" ht="12.75">
      <c r="A26" s="13" t="s">
        <v>33</v>
      </c>
      <c r="B26" s="25">
        <v>190</v>
      </c>
      <c r="C26" s="14">
        <v>24</v>
      </c>
      <c r="D26" s="19">
        <v>24</v>
      </c>
      <c r="E26" s="29">
        <v>41</v>
      </c>
      <c r="F26" s="25">
        <v>56</v>
      </c>
      <c r="G26" s="14" t="s">
        <v>59</v>
      </c>
      <c r="H26" s="19">
        <v>324</v>
      </c>
      <c r="I26" s="29">
        <v>17</v>
      </c>
      <c r="J26" s="25">
        <v>145</v>
      </c>
      <c r="K26" s="40" t="s">
        <v>68</v>
      </c>
      <c r="M26" s="43">
        <f t="shared" si="0"/>
        <v>739</v>
      </c>
      <c r="N26" s="14">
        <v>23</v>
      </c>
    </row>
    <row r="27" spans="1:14" ht="12.75">
      <c r="A27" s="13" t="s">
        <v>57</v>
      </c>
      <c r="B27" s="25">
        <v>0</v>
      </c>
      <c r="C27" s="14"/>
      <c r="D27" s="19">
        <v>0</v>
      </c>
      <c r="E27" s="29"/>
      <c r="F27" s="25">
        <v>221</v>
      </c>
      <c r="G27" s="14">
        <v>13</v>
      </c>
      <c r="H27" s="19">
        <v>318</v>
      </c>
      <c r="I27" s="29">
        <v>18</v>
      </c>
      <c r="J27" s="25">
        <v>182</v>
      </c>
      <c r="K27" s="14">
        <v>1</v>
      </c>
      <c r="M27" s="43">
        <f t="shared" si="0"/>
        <v>721</v>
      </c>
      <c r="N27" s="14">
        <v>24</v>
      </c>
    </row>
    <row r="28" spans="1:14" ht="12.75">
      <c r="A28" s="13" t="s">
        <v>58</v>
      </c>
      <c r="B28" s="25">
        <v>0</v>
      </c>
      <c r="C28" s="14"/>
      <c r="D28" s="19">
        <v>0</v>
      </c>
      <c r="E28" s="29"/>
      <c r="F28" s="25">
        <v>178</v>
      </c>
      <c r="G28" s="14">
        <v>17</v>
      </c>
      <c r="H28" s="19">
        <v>349</v>
      </c>
      <c r="I28" s="29">
        <v>14</v>
      </c>
      <c r="J28" s="25">
        <v>150</v>
      </c>
      <c r="K28" s="40" t="s">
        <v>65</v>
      </c>
      <c r="M28" s="43">
        <f t="shared" si="0"/>
        <v>677</v>
      </c>
      <c r="N28" s="14">
        <v>25</v>
      </c>
    </row>
    <row r="29" spans="1:14" ht="12.75">
      <c r="A29" s="13" t="s">
        <v>37</v>
      </c>
      <c r="B29" s="25">
        <v>176</v>
      </c>
      <c r="C29" s="14" t="s">
        <v>40</v>
      </c>
      <c r="D29" s="19">
        <v>86</v>
      </c>
      <c r="E29" s="29">
        <v>33</v>
      </c>
      <c r="F29" s="25">
        <v>143</v>
      </c>
      <c r="G29" s="14">
        <v>20</v>
      </c>
      <c r="H29" s="19">
        <v>160</v>
      </c>
      <c r="I29" s="29" t="s">
        <v>40</v>
      </c>
      <c r="J29" s="25">
        <v>107</v>
      </c>
      <c r="K29" s="40" t="s">
        <v>73</v>
      </c>
      <c r="M29" s="43">
        <f t="shared" si="0"/>
        <v>672</v>
      </c>
      <c r="N29" s="14">
        <v>26</v>
      </c>
    </row>
    <row r="30" spans="1:14" ht="12.75">
      <c r="A30" s="13" t="s">
        <v>22</v>
      </c>
      <c r="B30" s="25">
        <v>282</v>
      </c>
      <c r="C30" s="14">
        <v>13</v>
      </c>
      <c r="D30" s="19">
        <v>167</v>
      </c>
      <c r="E30" s="29">
        <v>23</v>
      </c>
      <c r="F30" s="25">
        <v>72</v>
      </c>
      <c r="G30" s="14">
        <v>28</v>
      </c>
      <c r="H30" s="19">
        <v>105</v>
      </c>
      <c r="I30" s="29" t="s">
        <v>59</v>
      </c>
      <c r="J30" s="25">
        <v>0</v>
      </c>
      <c r="K30" s="40"/>
      <c r="M30" s="43">
        <f t="shared" si="0"/>
        <v>626</v>
      </c>
      <c r="N30" s="14">
        <v>27</v>
      </c>
    </row>
    <row r="31" spans="1:14" ht="12.75">
      <c r="A31" s="13" t="s">
        <v>36</v>
      </c>
      <c r="B31" s="25">
        <v>178</v>
      </c>
      <c r="C31" s="14">
        <v>27</v>
      </c>
      <c r="D31" s="19">
        <v>134</v>
      </c>
      <c r="E31" s="29">
        <v>28</v>
      </c>
      <c r="F31" s="25">
        <v>93</v>
      </c>
      <c r="G31" s="14">
        <v>24</v>
      </c>
      <c r="H31" s="19">
        <v>167</v>
      </c>
      <c r="I31" s="29" t="s">
        <v>61</v>
      </c>
      <c r="J31" s="25">
        <v>0</v>
      </c>
      <c r="K31" s="40"/>
      <c r="M31" s="43">
        <f t="shared" si="0"/>
        <v>572</v>
      </c>
      <c r="N31" s="14">
        <v>28</v>
      </c>
    </row>
    <row r="32" spans="1:14" ht="12.75">
      <c r="A32" s="13" t="s">
        <v>39</v>
      </c>
      <c r="B32" s="25">
        <v>174</v>
      </c>
      <c r="C32" s="14">
        <v>30</v>
      </c>
      <c r="D32" s="19">
        <v>232</v>
      </c>
      <c r="E32" s="29">
        <v>14</v>
      </c>
      <c r="F32" s="25">
        <v>56</v>
      </c>
      <c r="G32" s="14" t="s">
        <v>59</v>
      </c>
      <c r="H32" s="19">
        <v>100</v>
      </c>
      <c r="I32" s="29">
        <v>33</v>
      </c>
      <c r="J32" s="25">
        <v>0</v>
      </c>
      <c r="K32" s="40"/>
      <c r="M32" s="43">
        <f t="shared" si="0"/>
        <v>562</v>
      </c>
      <c r="N32" s="14">
        <v>29</v>
      </c>
    </row>
    <row r="33" spans="1:14" ht="12.75">
      <c r="A33" s="13" t="s">
        <v>30</v>
      </c>
      <c r="B33" s="25">
        <v>217</v>
      </c>
      <c r="C33" s="14">
        <v>21</v>
      </c>
      <c r="D33" s="19">
        <v>137</v>
      </c>
      <c r="E33" s="29">
        <v>26</v>
      </c>
      <c r="F33" s="25">
        <v>178</v>
      </c>
      <c r="G33" s="14">
        <v>18</v>
      </c>
      <c r="H33" s="19">
        <v>0</v>
      </c>
      <c r="I33" s="29"/>
      <c r="J33" s="25">
        <v>0</v>
      </c>
      <c r="K33" s="40"/>
      <c r="M33" s="43">
        <f t="shared" si="0"/>
        <v>532</v>
      </c>
      <c r="N33" s="14">
        <v>30</v>
      </c>
    </row>
    <row r="34" spans="1:14" ht="12.75">
      <c r="A34" s="13" t="s">
        <v>32</v>
      </c>
      <c r="B34" s="25">
        <v>199</v>
      </c>
      <c r="C34" s="14">
        <v>23</v>
      </c>
      <c r="D34" s="19">
        <v>228</v>
      </c>
      <c r="E34" s="29" t="s">
        <v>53</v>
      </c>
      <c r="F34" s="25">
        <v>34</v>
      </c>
      <c r="G34" s="14">
        <v>35</v>
      </c>
      <c r="H34" s="19">
        <v>0</v>
      </c>
      <c r="I34" s="29"/>
      <c r="J34" s="25">
        <v>0</v>
      </c>
      <c r="K34" s="40"/>
      <c r="M34" s="43">
        <f t="shared" si="0"/>
        <v>461</v>
      </c>
      <c r="N34" s="14">
        <v>31</v>
      </c>
    </row>
    <row r="35" spans="1:14" ht="12.75">
      <c r="A35" s="13" t="s">
        <v>24</v>
      </c>
      <c r="B35" s="25">
        <v>275</v>
      </c>
      <c r="C35" s="14">
        <v>15</v>
      </c>
      <c r="D35" s="19">
        <v>162</v>
      </c>
      <c r="E35" s="29">
        <v>24</v>
      </c>
      <c r="F35" s="25">
        <v>22</v>
      </c>
      <c r="G35" s="14" t="s">
        <v>60</v>
      </c>
      <c r="H35" s="19">
        <v>0</v>
      </c>
      <c r="I35" s="29"/>
      <c r="J35" s="25">
        <v>0</v>
      </c>
      <c r="K35" s="40"/>
      <c r="M35" s="43">
        <f t="shared" si="0"/>
        <v>459</v>
      </c>
      <c r="N35" s="14">
        <v>32</v>
      </c>
    </row>
    <row r="36" spans="1:14" ht="12.75">
      <c r="A36" s="13" t="s">
        <v>48</v>
      </c>
      <c r="B36" s="25">
        <v>125</v>
      </c>
      <c r="C36" s="14">
        <v>38</v>
      </c>
      <c r="D36" s="19">
        <v>228</v>
      </c>
      <c r="E36" s="29" t="s">
        <v>53</v>
      </c>
      <c r="F36" s="25">
        <v>79</v>
      </c>
      <c r="G36" s="14">
        <v>25</v>
      </c>
      <c r="H36" s="19">
        <v>0</v>
      </c>
      <c r="I36" s="29"/>
      <c r="J36" s="25">
        <v>7</v>
      </c>
      <c r="K36" s="40" t="s">
        <v>80</v>
      </c>
      <c r="M36" s="43">
        <f aca="true" t="shared" si="1" ref="M36:M67">SUM(B36+D36+F36+H36+J36)</f>
        <v>439</v>
      </c>
      <c r="N36" s="14">
        <v>33</v>
      </c>
    </row>
    <row r="37" spans="1:14" ht="12.75">
      <c r="A37" s="13" t="s">
        <v>49</v>
      </c>
      <c r="B37" s="25">
        <v>117</v>
      </c>
      <c r="C37" s="14">
        <v>39</v>
      </c>
      <c r="D37" s="19">
        <v>64</v>
      </c>
      <c r="E37" s="29">
        <v>34</v>
      </c>
      <c r="F37" s="25">
        <v>53</v>
      </c>
      <c r="G37" s="14">
        <v>33</v>
      </c>
      <c r="H37" s="19">
        <v>156</v>
      </c>
      <c r="I37" s="29">
        <v>30</v>
      </c>
      <c r="J37" s="25">
        <v>37</v>
      </c>
      <c r="K37" s="40" t="s">
        <v>76</v>
      </c>
      <c r="M37" s="43">
        <f t="shared" si="1"/>
        <v>427</v>
      </c>
      <c r="N37" s="14">
        <v>34</v>
      </c>
    </row>
    <row r="38" spans="1:14" ht="12.75">
      <c r="A38" s="13" t="s">
        <v>52</v>
      </c>
      <c r="B38" s="25">
        <v>15</v>
      </c>
      <c r="C38" s="14">
        <v>42</v>
      </c>
      <c r="D38" s="19">
        <v>120</v>
      </c>
      <c r="E38" s="29">
        <v>29</v>
      </c>
      <c r="F38" s="25">
        <v>220</v>
      </c>
      <c r="G38" s="14">
        <v>14</v>
      </c>
      <c r="H38" s="19">
        <v>66</v>
      </c>
      <c r="I38" s="29">
        <v>34</v>
      </c>
      <c r="J38" s="25">
        <v>5</v>
      </c>
      <c r="K38" s="40" t="s">
        <v>81</v>
      </c>
      <c r="M38" s="43">
        <f t="shared" si="1"/>
        <v>426</v>
      </c>
      <c r="N38" s="14">
        <v>35</v>
      </c>
    </row>
    <row r="39" spans="1:14" ht="12.75">
      <c r="A39" s="13" t="s">
        <v>62</v>
      </c>
      <c r="B39" s="25">
        <v>0</v>
      </c>
      <c r="C39" s="14"/>
      <c r="D39" s="19">
        <v>0</v>
      </c>
      <c r="E39" s="29"/>
      <c r="F39" s="25">
        <v>0</v>
      </c>
      <c r="G39" s="14"/>
      <c r="H39" s="19">
        <v>288</v>
      </c>
      <c r="I39" s="29" t="s">
        <v>63</v>
      </c>
      <c r="J39" s="25">
        <v>107</v>
      </c>
      <c r="K39" s="40" t="s">
        <v>73</v>
      </c>
      <c r="M39" s="43">
        <f t="shared" si="1"/>
        <v>395</v>
      </c>
      <c r="N39" s="14">
        <v>36</v>
      </c>
    </row>
    <row r="40" spans="1:14" ht="12.75">
      <c r="A40" s="13" t="s">
        <v>44</v>
      </c>
      <c r="B40" s="25">
        <v>153</v>
      </c>
      <c r="C40" s="14">
        <v>34</v>
      </c>
      <c r="D40" s="19">
        <v>156</v>
      </c>
      <c r="E40" s="29">
        <v>25</v>
      </c>
      <c r="F40" s="25">
        <v>45</v>
      </c>
      <c r="G40" s="14">
        <v>34</v>
      </c>
      <c r="H40" s="19">
        <v>21</v>
      </c>
      <c r="I40" s="29">
        <v>35</v>
      </c>
      <c r="J40" s="25">
        <v>12</v>
      </c>
      <c r="K40" s="40" t="s">
        <v>79</v>
      </c>
      <c r="M40" s="43">
        <f t="shared" si="1"/>
        <v>387</v>
      </c>
      <c r="N40" s="14">
        <v>37</v>
      </c>
    </row>
    <row r="41" spans="1:14" ht="12.75">
      <c r="A41" s="13" t="s">
        <v>56</v>
      </c>
      <c r="B41" s="25">
        <v>0</v>
      </c>
      <c r="C41" s="14"/>
      <c r="D41" s="19">
        <v>34</v>
      </c>
      <c r="E41" s="29">
        <v>39</v>
      </c>
      <c r="F41" s="25">
        <v>22</v>
      </c>
      <c r="G41" s="14" t="s">
        <v>60</v>
      </c>
      <c r="H41" s="19">
        <v>265</v>
      </c>
      <c r="I41" s="29">
        <v>21</v>
      </c>
      <c r="J41" s="25">
        <v>0</v>
      </c>
      <c r="K41" s="40"/>
      <c r="M41" s="43">
        <f t="shared" si="1"/>
        <v>321</v>
      </c>
      <c r="N41" s="14">
        <v>38</v>
      </c>
    </row>
    <row r="42" spans="1:14" ht="12.75">
      <c r="A42" s="13" t="s">
        <v>27</v>
      </c>
      <c r="B42" s="25">
        <v>258</v>
      </c>
      <c r="C42" s="14">
        <v>18</v>
      </c>
      <c r="D42" s="19">
        <v>50</v>
      </c>
      <c r="E42" s="29">
        <v>35</v>
      </c>
      <c r="F42" s="25">
        <v>0</v>
      </c>
      <c r="G42" s="14"/>
      <c r="H42" s="19">
        <v>0</v>
      </c>
      <c r="I42" s="29"/>
      <c r="J42" s="25">
        <v>0</v>
      </c>
      <c r="K42" s="40"/>
      <c r="M42" s="43">
        <f t="shared" si="1"/>
        <v>308</v>
      </c>
      <c r="N42" s="14">
        <v>39</v>
      </c>
    </row>
    <row r="43" spans="1:14" ht="12.75">
      <c r="A43" s="13" t="s">
        <v>54</v>
      </c>
      <c r="B43" s="25">
        <v>0</v>
      </c>
      <c r="C43" s="14"/>
      <c r="D43" s="19">
        <v>117</v>
      </c>
      <c r="E43" s="29">
        <v>30</v>
      </c>
      <c r="F43" s="25">
        <v>61</v>
      </c>
      <c r="G43" s="14">
        <v>30</v>
      </c>
      <c r="H43" s="19">
        <v>105</v>
      </c>
      <c r="I43" s="29" t="s">
        <v>59</v>
      </c>
      <c r="J43" s="25">
        <v>0</v>
      </c>
      <c r="K43" s="40"/>
      <c r="M43" s="43">
        <f t="shared" si="1"/>
        <v>283</v>
      </c>
      <c r="N43" s="14">
        <v>40</v>
      </c>
    </row>
    <row r="44" spans="1:14" ht="12.75">
      <c r="A44" s="13" t="s">
        <v>41</v>
      </c>
      <c r="B44" s="25">
        <v>172</v>
      </c>
      <c r="C44" s="14">
        <v>31</v>
      </c>
      <c r="D44" s="19">
        <v>101</v>
      </c>
      <c r="E44" s="29">
        <v>31</v>
      </c>
      <c r="F44" s="25">
        <v>0</v>
      </c>
      <c r="G44" s="14"/>
      <c r="H44" s="19">
        <v>0</v>
      </c>
      <c r="I44" s="29"/>
      <c r="J44" s="25">
        <v>0</v>
      </c>
      <c r="K44" s="40"/>
      <c r="M44" s="43">
        <f t="shared" si="1"/>
        <v>273</v>
      </c>
      <c r="N44" s="14">
        <v>41</v>
      </c>
    </row>
    <row r="45" spans="1:14" ht="12.75">
      <c r="A45" s="13" t="s">
        <v>29</v>
      </c>
      <c r="B45" s="25">
        <v>222</v>
      </c>
      <c r="C45" s="14">
        <v>20</v>
      </c>
      <c r="D45" s="19">
        <v>2</v>
      </c>
      <c r="E45" s="29">
        <v>44</v>
      </c>
      <c r="F45" s="25">
        <v>0</v>
      </c>
      <c r="G45" s="14"/>
      <c r="H45" s="19">
        <v>0</v>
      </c>
      <c r="I45" s="29"/>
      <c r="J45" s="25">
        <v>0</v>
      </c>
      <c r="K45" s="40"/>
      <c r="M45" s="43">
        <f t="shared" si="1"/>
        <v>224</v>
      </c>
      <c r="N45" s="14">
        <v>42</v>
      </c>
    </row>
    <row r="46" spans="1:14" ht="12.75">
      <c r="A46" s="13" t="s">
        <v>35</v>
      </c>
      <c r="B46" s="25">
        <v>183</v>
      </c>
      <c r="C46" s="14">
        <v>26</v>
      </c>
      <c r="D46" s="19">
        <v>20</v>
      </c>
      <c r="E46" s="29">
        <v>43</v>
      </c>
      <c r="F46" s="25">
        <v>0</v>
      </c>
      <c r="G46" s="14"/>
      <c r="H46" s="19">
        <v>0</v>
      </c>
      <c r="I46" s="29"/>
      <c r="J46" s="25">
        <v>0</v>
      </c>
      <c r="K46" s="40"/>
      <c r="M46" s="43">
        <f t="shared" si="1"/>
        <v>203</v>
      </c>
      <c r="N46" s="14">
        <v>43</v>
      </c>
    </row>
    <row r="47" spans="1:14" ht="12.75">
      <c r="A47" s="13" t="s">
        <v>45</v>
      </c>
      <c r="B47" s="25">
        <v>144</v>
      </c>
      <c r="C47" s="14">
        <v>35</v>
      </c>
      <c r="D47" s="19">
        <v>23</v>
      </c>
      <c r="E47" s="29">
        <v>42</v>
      </c>
      <c r="F47" s="25">
        <v>23</v>
      </c>
      <c r="G47" s="14">
        <v>36</v>
      </c>
      <c r="H47" s="19">
        <v>0</v>
      </c>
      <c r="I47" s="29"/>
      <c r="J47" s="25">
        <v>0</v>
      </c>
      <c r="K47" s="40"/>
      <c r="M47" s="43">
        <f t="shared" si="1"/>
        <v>190</v>
      </c>
      <c r="N47" s="14">
        <v>44</v>
      </c>
    </row>
    <row r="48" spans="1:14" ht="12.75">
      <c r="A48" s="13" t="s">
        <v>47</v>
      </c>
      <c r="B48" s="25">
        <v>127</v>
      </c>
      <c r="C48" s="14">
        <v>37</v>
      </c>
      <c r="D48" s="19">
        <v>40</v>
      </c>
      <c r="E48" s="29">
        <v>38</v>
      </c>
      <c r="F48" s="25">
        <v>0</v>
      </c>
      <c r="G48" s="14"/>
      <c r="H48" s="19">
        <v>0</v>
      </c>
      <c r="I48" s="29"/>
      <c r="J48" s="25">
        <v>0</v>
      </c>
      <c r="K48" s="40"/>
      <c r="M48" s="43">
        <f t="shared" si="1"/>
        <v>167</v>
      </c>
      <c r="N48" s="14">
        <v>45</v>
      </c>
    </row>
    <row r="49" spans="1:14" ht="12.75">
      <c r="A49" s="13" t="s">
        <v>50</v>
      </c>
      <c r="B49" s="25">
        <v>29</v>
      </c>
      <c r="C49" s="14">
        <v>40</v>
      </c>
      <c r="D49" s="19">
        <v>30</v>
      </c>
      <c r="E49" s="29">
        <v>40</v>
      </c>
      <c r="F49" s="25">
        <v>0</v>
      </c>
      <c r="G49" s="14"/>
      <c r="H49" s="19">
        <v>0</v>
      </c>
      <c r="I49" s="29"/>
      <c r="J49" s="25">
        <v>0</v>
      </c>
      <c r="K49" s="40"/>
      <c r="M49" s="43">
        <f t="shared" si="1"/>
        <v>59</v>
      </c>
      <c r="N49" s="14">
        <v>46</v>
      </c>
    </row>
    <row r="50" spans="1:14" ht="12.75">
      <c r="A50" s="13" t="s">
        <v>64</v>
      </c>
      <c r="B50" s="25"/>
      <c r="C50" s="14"/>
      <c r="D50" s="19"/>
      <c r="E50" s="29"/>
      <c r="F50" s="25"/>
      <c r="G50" s="14"/>
      <c r="H50" s="19"/>
      <c r="I50" s="29"/>
      <c r="J50" s="25">
        <v>39</v>
      </c>
      <c r="K50" s="40" t="s">
        <v>75</v>
      </c>
      <c r="M50" s="43">
        <f t="shared" si="1"/>
        <v>39</v>
      </c>
      <c r="N50" s="14">
        <v>47</v>
      </c>
    </row>
    <row r="51" spans="1:14" ht="12.75">
      <c r="A51" s="13" t="s">
        <v>55</v>
      </c>
      <c r="B51" s="25">
        <v>0</v>
      </c>
      <c r="C51" s="14"/>
      <c r="D51" s="19">
        <v>17</v>
      </c>
      <c r="E51" s="29">
        <v>36</v>
      </c>
      <c r="F51" s="25">
        <v>21</v>
      </c>
      <c r="G51" s="14">
        <v>39</v>
      </c>
      <c r="H51" s="19">
        <v>0</v>
      </c>
      <c r="I51" s="29"/>
      <c r="J51" s="25">
        <v>0</v>
      </c>
      <c r="K51" s="40"/>
      <c r="M51" s="43">
        <f t="shared" si="1"/>
        <v>38</v>
      </c>
      <c r="N51" s="14">
        <v>48</v>
      </c>
    </row>
    <row r="52" spans="1:14" ht="12.75">
      <c r="A52" s="13" t="s">
        <v>51</v>
      </c>
      <c r="B52" s="25">
        <v>24</v>
      </c>
      <c r="C52" s="14">
        <v>41</v>
      </c>
      <c r="D52" s="19">
        <v>0</v>
      </c>
      <c r="E52" s="29"/>
      <c r="F52" s="25">
        <v>0</v>
      </c>
      <c r="G52" s="14"/>
      <c r="H52" s="19">
        <v>0</v>
      </c>
      <c r="I52" s="29"/>
      <c r="J52" s="25">
        <v>0</v>
      </c>
      <c r="K52" s="40"/>
      <c r="M52" s="43">
        <f t="shared" si="1"/>
        <v>24</v>
      </c>
      <c r="N52" s="14">
        <v>49</v>
      </c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44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44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44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44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44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44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44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44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44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44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44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44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44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44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44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44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44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44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44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44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44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44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44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44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44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44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44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44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44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44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45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86"/>
  <sheetViews>
    <sheetView showGridLines="0" zoomScalePageLayoutView="0" workbookViewId="0" topLeftCell="A1">
      <selection activeCell="N52" sqref="N52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12</v>
      </c>
      <c r="B4" s="24">
        <v>597</v>
      </c>
      <c r="C4" s="6">
        <v>2</v>
      </c>
      <c r="D4" s="18">
        <v>784</v>
      </c>
      <c r="E4" s="28">
        <v>2</v>
      </c>
      <c r="F4" s="24">
        <v>830</v>
      </c>
      <c r="G4" s="6">
        <v>2</v>
      </c>
      <c r="H4" s="18">
        <v>693</v>
      </c>
      <c r="I4" s="28">
        <v>2</v>
      </c>
      <c r="J4" s="24">
        <v>354</v>
      </c>
      <c r="K4" s="52"/>
      <c r="M4" s="36">
        <f aca="true" t="shared" si="0" ref="M4:M51">SUM(B4+D4+F4+H4+J4)</f>
        <v>3258</v>
      </c>
      <c r="N4" s="49">
        <v>1</v>
      </c>
    </row>
    <row r="5" spans="1:14" ht="12.75">
      <c r="A5" s="13" t="s">
        <v>13</v>
      </c>
      <c r="B5" s="25">
        <v>459</v>
      </c>
      <c r="C5" s="14">
        <v>6</v>
      </c>
      <c r="D5" s="19">
        <v>807</v>
      </c>
      <c r="E5" s="29">
        <v>1</v>
      </c>
      <c r="F5" s="25">
        <v>865</v>
      </c>
      <c r="G5" s="14">
        <v>1</v>
      </c>
      <c r="H5" s="19">
        <v>601</v>
      </c>
      <c r="I5" s="29">
        <v>5</v>
      </c>
      <c r="J5" s="25">
        <v>357</v>
      </c>
      <c r="K5" s="14"/>
      <c r="M5" s="9">
        <f t="shared" si="0"/>
        <v>3089</v>
      </c>
      <c r="N5" s="50">
        <v>2</v>
      </c>
    </row>
    <row r="6" spans="1:14" ht="12.75">
      <c r="A6" s="13" t="s">
        <v>11</v>
      </c>
      <c r="B6" s="25">
        <v>606</v>
      </c>
      <c r="C6" s="14">
        <v>1</v>
      </c>
      <c r="D6" s="19">
        <v>730</v>
      </c>
      <c r="E6" s="53" t="s">
        <v>158</v>
      </c>
      <c r="F6" s="25">
        <v>744</v>
      </c>
      <c r="G6" s="14">
        <v>5</v>
      </c>
      <c r="H6" s="19">
        <v>579</v>
      </c>
      <c r="I6" s="29">
        <v>6</v>
      </c>
      <c r="J6" s="25">
        <v>361</v>
      </c>
      <c r="K6" s="40"/>
      <c r="M6" s="9">
        <f t="shared" si="0"/>
        <v>3020</v>
      </c>
      <c r="N6" s="50">
        <v>3</v>
      </c>
    </row>
    <row r="7" spans="1:14" ht="12.75">
      <c r="A7" s="13" t="s">
        <v>18</v>
      </c>
      <c r="B7" s="25">
        <v>381</v>
      </c>
      <c r="C7" s="14">
        <v>9</v>
      </c>
      <c r="D7" s="19">
        <v>756</v>
      </c>
      <c r="E7" s="53">
        <v>3</v>
      </c>
      <c r="F7" s="25">
        <v>803</v>
      </c>
      <c r="G7" s="14">
        <v>3</v>
      </c>
      <c r="H7" s="19">
        <v>636</v>
      </c>
      <c r="I7" s="29">
        <v>3</v>
      </c>
      <c r="J7" s="25">
        <v>235</v>
      </c>
      <c r="K7" s="40"/>
      <c r="M7" s="9">
        <f t="shared" si="0"/>
        <v>2811</v>
      </c>
      <c r="N7" s="50">
        <v>4</v>
      </c>
    </row>
    <row r="8" spans="1:14" ht="12.75">
      <c r="A8" s="13" t="s">
        <v>34</v>
      </c>
      <c r="B8" s="25">
        <v>482</v>
      </c>
      <c r="C8" s="14">
        <v>5</v>
      </c>
      <c r="D8" s="19">
        <v>521</v>
      </c>
      <c r="E8" s="53">
        <v>11</v>
      </c>
      <c r="F8" s="25">
        <v>759</v>
      </c>
      <c r="G8" s="14">
        <v>4</v>
      </c>
      <c r="H8" s="19">
        <v>793</v>
      </c>
      <c r="I8" s="29">
        <v>1</v>
      </c>
      <c r="J8" s="25">
        <v>232</v>
      </c>
      <c r="K8" s="40"/>
      <c r="M8" s="9">
        <f t="shared" si="0"/>
        <v>2787</v>
      </c>
      <c r="N8" s="50">
        <v>5</v>
      </c>
    </row>
    <row r="9" spans="1:14" ht="12.75">
      <c r="A9" s="13" t="s">
        <v>19</v>
      </c>
      <c r="B9" s="25">
        <v>436</v>
      </c>
      <c r="C9" s="14">
        <v>7</v>
      </c>
      <c r="D9" s="19">
        <v>730</v>
      </c>
      <c r="E9" s="53" t="s">
        <v>158</v>
      </c>
      <c r="F9" s="25">
        <v>686</v>
      </c>
      <c r="G9" s="14">
        <v>6</v>
      </c>
      <c r="H9" s="19">
        <v>510</v>
      </c>
      <c r="I9" s="29">
        <v>9</v>
      </c>
      <c r="J9" s="25">
        <v>308</v>
      </c>
      <c r="K9" s="40"/>
      <c r="M9" s="9">
        <f t="shared" si="0"/>
        <v>2670</v>
      </c>
      <c r="N9" s="50">
        <v>6</v>
      </c>
    </row>
    <row r="10" spans="1:14" ht="12.75">
      <c r="A10" s="13" t="s">
        <v>36</v>
      </c>
      <c r="B10" s="25">
        <v>287</v>
      </c>
      <c r="C10" s="14">
        <v>16</v>
      </c>
      <c r="D10" s="19">
        <v>444</v>
      </c>
      <c r="E10" s="29">
        <v>14</v>
      </c>
      <c r="F10" s="25">
        <v>496</v>
      </c>
      <c r="G10" s="14">
        <v>11</v>
      </c>
      <c r="H10" s="19">
        <v>568</v>
      </c>
      <c r="I10" s="29">
        <v>7</v>
      </c>
      <c r="J10" s="25">
        <v>253</v>
      </c>
      <c r="K10" s="14"/>
      <c r="M10" s="9">
        <f t="shared" si="0"/>
        <v>2048</v>
      </c>
      <c r="N10" s="14">
        <v>7</v>
      </c>
    </row>
    <row r="11" spans="1:14" ht="12.75">
      <c r="A11" s="13" t="s">
        <v>21</v>
      </c>
      <c r="B11" s="25">
        <v>532</v>
      </c>
      <c r="C11" s="14">
        <v>4</v>
      </c>
      <c r="D11" s="19">
        <v>592</v>
      </c>
      <c r="E11" s="53">
        <v>8</v>
      </c>
      <c r="F11" s="25">
        <v>459</v>
      </c>
      <c r="G11" s="14">
        <v>12</v>
      </c>
      <c r="H11" s="19">
        <v>154</v>
      </c>
      <c r="I11" s="29">
        <v>20</v>
      </c>
      <c r="J11" s="25">
        <v>310</v>
      </c>
      <c r="K11" s="40"/>
      <c r="M11" s="9">
        <f t="shared" si="0"/>
        <v>2047</v>
      </c>
      <c r="N11" s="14">
        <v>8</v>
      </c>
    </row>
    <row r="12" spans="1:14" ht="12.75">
      <c r="A12" s="13" t="s">
        <v>15</v>
      </c>
      <c r="B12" s="25">
        <v>554</v>
      </c>
      <c r="C12" s="14">
        <v>3</v>
      </c>
      <c r="D12" s="19">
        <v>486</v>
      </c>
      <c r="E12" s="29">
        <v>13</v>
      </c>
      <c r="F12" s="25">
        <v>443</v>
      </c>
      <c r="G12" s="14">
        <v>15</v>
      </c>
      <c r="H12" s="19">
        <v>297</v>
      </c>
      <c r="I12" s="29">
        <v>13</v>
      </c>
      <c r="J12" s="25">
        <v>256</v>
      </c>
      <c r="K12" s="40"/>
      <c r="M12" s="9">
        <f t="shared" si="0"/>
        <v>2036</v>
      </c>
      <c r="N12" s="14">
        <v>9</v>
      </c>
    </row>
    <row r="13" spans="1:14" ht="12.75">
      <c r="A13" s="13" t="s">
        <v>17</v>
      </c>
      <c r="B13" s="25">
        <v>340</v>
      </c>
      <c r="C13" s="14">
        <v>12</v>
      </c>
      <c r="D13" s="19">
        <v>503</v>
      </c>
      <c r="E13" s="53">
        <v>12</v>
      </c>
      <c r="F13" s="25">
        <v>510</v>
      </c>
      <c r="G13" s="14">
        <v>9</v>
      </c>
      <c r="H13" s="19">
        <v>324</v>
      </c>
      <c r="I13" s="29">
        <v>11</v>
      </c>
      <c r="J13" s="25">
        <v>320</v>
      </c>
      <c r="K13" s="40"/>
      <c r="M13" s="9">
        <f t="shared" si="0"/>
        <v>1997</v>
      </c>
      <c r="N13" s="14">
        <v>10</v>
      </c>
    </row>
    <row r="14" spans="1:14" ht="12.75">
      <c r="A14" s="13" t="s">
        <v>16</v>
      </c>
      <c r="B14" s="25">
        <v>357</v>
      </c>
      <c r="C14" s="14">
        <v>10</v>
      </c>
      <c r="D14" s="19">
        <v>227</v>
      </c>
      <c r="E14" s="53">
        <v>26</v>
      </c>
      <c r="F14" s="25">
        <v>448</v>
      </c>
      <c r="G14" s="14">
        <v>14</v>
      </c>
      <c r="H14" s="19">
        <v>528</v>
      </c>
      <c r="I14" s="29">
        <v>8</v>
      </c>
      <c r="J14" s="25">
        <v>263</v>
      </c>
      <c r="K14" s="40"/>
      <c r="M14" s="9">
        <f t="shared" si="0"/>
        <v>1823</v>
      </c>
      <c r="N14" s="14">
        <v>11</v>
      </c>
    </row>
    <row r="15" spans="1:14" ht="12.75">
      <c r="A15" s="13" t="s">
        <v>57</v>
      </c>
      <c r="B15" s="25">
        <v>331</v>
      </c>
      <c r="C15" s="14">
        <v>14</v>
      </c>
      <c r="D15" s="19">
        <v>656</v>
      </c>
      <c r="E15" s="53">
        <v>6</v>
      </c>
      <c r="F15" s="25">
        <v>226</v>
      </c>
      <c r="G15" s="14" t="s">
        <v>89</v>
      </c>
      <c r="H15" s="19">
        <v>167</v>
      </c>
      <c r="I15" s="29">
        <v>19</v>
      </c>
      <c r="J15" s="25">
        <v>233</v>
      </c>
      <c r="K15" s="40"/>
      <c r="M15" s="9">
        <f t="shared" si="0"/>
        <v>1613</v>
      </c>
      <c r="N15" s="14">
        <v>12</v>
      </c>
    </row>
    <row r="16" spans="1:14" ht="12.75">
      <c r="A16" s="13" t="s">
        <v>52</v>
      </c>
      <c r="B16" s="25">
        <v>78</v>
      </c>
      <c r="C16" s="14">
        <v>31</v>
      </c>
      <c r="D16" s="19">
        <v>383</v>
      </c>
      <c r="E16" s="53">
        <v>16</v>
      </c>
      <c r="F16" s="25">
        <v>509</v>
      </c>
      <c r="G16" s="14">
        <v>10</v>
      </c>
      <c r="H16" s="19">
        <v>274</v>
      </c>
      <c r="I16" s="29">
        <v>15</v>
      </c>
      <c r="J16" s="25">
        <v>245</v>
      </c>
      <c r="K16" s="14"/>
      <c r="M16" s="9">
        <f t="shared" si="0"/>
        <v>1489</v>
      </c>
      <c r="N16" s="14">
        <v>13</v>
      </c>
    </row>
    <row r="17" spans="1:14" ht="12.75">
      <c r="A17" s="13" t="s">
        <v>23</v>
      </c>
      <c r="B17" s="25">
        <v>427</v>
      </c>
      <c r="C17" s="14">
        <v>9</v>
      </c>
      <c r="D17" s="19">
        <v>261</v>
      </c>
      <c r="E17" s="53">
        <v>25</v>
      </c>
      <c r="F17" s="25">
        <v>449</v>
      </c>
      <c r="G17" s="14">
        <v>13</v>
      </c>
      <c r="H17" s="19">
        <v>148</v>
      </c>
      <c r="I17" s="29">
        <v>21</v>
      </c>
      <c r="J17" s="25">
        <v>153</v>
      </c>
      <c r="K17" s="40"/>
      <c r="M17" s="9">
        <f t="shared" si="0"/>
        <v>1438</v>
      </c>
      <c r="N17" s="14">
        <v>14</v>
      </c>
    </row>
    <row r="18" spans="1:14" ht="12.75">
      <c r="A18" s="13" t="s">
        <v>25</v>
      </c>
      <c r="B18" s="25">
        <v>210</v>
      </c>
      <c r="C18" s="14">
        <v>22</v>
      </c>
      <c r="D18" s="19">
        <v>531</v>
      </c>
      <c r="E18" s="53">
        <v>10</v>
      </c>
      <c r="F18" s="25">
        <v>260</v>
      </c>
      <c r="G18" s="14">
        <v>18</v>
      </c>
      <c r="H18" s="19">
        <v>223</v>
      </c>
      <c r="I18" s="29">
        <v>16</v>
      </c>
      <c r="J18" s="25">
        <v>158</v>
      </c>
      <c r="K18" s="40"/>
      <c r="M18" s="9">
        <f t="shared" si="0"/>
        <v>1382</v>
      </c>
      <c r="N18" s="14">
        <v>15</v>
      </c>
    </row>
    <row r="19" spans="1:14" ht="12.75">
      <c r="A19" s="13" t="s">
        <v>49</v>
      </c>
      <c r="B19" s="25">
        <v>335</v>
      </c>
      <c r="C19" s="14">
        <v>13</v>
      </c>
      <c r="D19" s="19">
        <v>266</v>
      </c>
      <c r="E19" s="53">
        <v>24</v>
      </c>
      <c r="F19" s="25">
        <v>440</v>
      </c>
      <c r="G19" s="14">
        <v>16</v>
      </c>
      <c r="H19" s="19">
        <v>219</v>
      </c>
      <c r="I19" s="29">
        <v>17</v>
      </c>
      <c r="J19" s="25">
        <v>110</v>
      </c>
      <c r="K19" s="40"/>
      <c r="M19" s="9">
        <f t="shared" si="0"/>
        <v>1370</v>
      </c>
      <c r="N19" s="14">
        <v>16</v>
      </c>
    </row>
    <row r="20" spans="1:14" ht="12.75">
      <c r="A20" s="13" t="s">
        <v>94</v>
      </c>
      <c r="B20" s="25">
        <v>145</v>
      </c>
      <c r="C20" s="14">
        <v>27</v>
      </c>
      <c r="D20" s="19">
        <v>133</v>
      </c>
      <c r="E20" s="53">
        <v>32</v>
      </c>
      <c r="F20" s="25">
        <v>552</v>
      </c>
      <c r="G20" s="14">
        <v>8</v>
      </c>
      <c r="H20" s="19">
        <v>375</v>
      </c>
      <c r="I20" s="29">
        <v>10</v>
      </c>
      <c r="J20" s="25">
        <v>100</v>
      </c>
      <c r="K20" s="40"/>
      <c r="M20" s="9">
        <f t="shared" si="0"/>
        <v>1305</v>
      </c>
      <c r="N20" s="14">
        <v>17</v>
      </c>
    </row>
    <row r="21" spans="1:14" ht="12.75">
      <c r="A21" s="13" t="s">
        <v>28</v>
      </c>
      <c r="B21" s="25">
        <v>428</v>
      </c>
      <c r="C21" s="14">
        <v>8</v>
      </c>
      <c r="D21" s="19">
        <v>283</v>
      </c>
      <c r="E21" s="29">
        <v>22</v>
      </c>
      <c r="F21" s="25">
        <v>334</v>
      </c>
      <c r="G21" s="14">
        <v>17</v>
      </c>
      <c r="H21" s="19">
        <v>118</v>
      </c>
      <c r="I21" s="29">
        <v>23</v>
      </c>
      <c r="J21" s="25">
        <v>140</v>
      </c>
      <c r="K21" s="14"/>
      <c r="M21" s="9">
        <f t="shared" si="0"/>
        <v>1303</v>
      </c>
      <c r="N21" s="14">
        <v>18</v>
      </c>
    </row>
    <row r="22" spans="1:14" ht="12.75">
      <c r="A22" s="13" t="s">
        <v>95</v>
      </c>
      <c r="B22" s="25">
        <v>0</v>
      </c>
      <c r="C22" s="14"/>
      <c r="D22" s="19">
        <v>282</v>
      </c>
      <c r="E22" s="53">
        <v>23</v>
      </c>
      <c r="F22" s="25">
        <v>111</v>
      </c>
      <c r="G22" s="14">
        <v>28</v>
      </c>
      <c r="H22" s="19">
        <v>610</v>
      </c>
      <c r="I22" s="29">
        <v>4</v>
      </c>
      <c r="J22" s="25">
        <v>192</v>
      </c>
      <c r="K22" s="40"/>
      <c r="M22" s="9">
        <f t="shared" si="0"/>
        <v>1195</v>
      </c>
      <c r="N22" s="14">
        <v>19</v>
      </c>
    </row>
    <row r="23" spans="1:14" ht="12.75">
      <c r="A23" s="13" t="s">
        <v>43</v>
      </c>
      <c r="B23" s="25">
        <v>160</v>
      </c>
      <c r="C23" s="14">
        <v>25</v>
      </c>
      <c r="D23" s="19">
        <v>546</v>
      </c>
      <c r="E23" s="53">
        <v>9</v>
      </c>
      <c r="F23" s="25">
        <v>0</v>
      </c>
      <c r="G23" s="14"/>
      <c r="H23" s="19">
        <v>281</v>
      </c>
      <c r="I23" s="29">
        <v>14</v>
      </c>
      <c r="J23" s="25">
        <v>33</v>
      </c>
      <c r="K23" s="40"/>
      <c r="M23" s="9">
        <f t="shared" si="0"/>
        <v>1020</v>
      </c>
      <c r="N23" s="14">
        <v>20</v>
      </c>
    </row>
    <row r="24" spans="1:14" ht="12.75">
      <c r="A24" s="13" t="s">
        <v>56</v>
      </c>
      <c r="B24" s="25">
        <v>270</v>
      </c>
      <c r="C24" s="14">
        <v>17</v>
      </c>
      <c r="D24" s="19">
        <v>299</v>
      </c>
      <c r="E24" s="53">
        <v>20</v>
      </c>
      <c r="F24" s="25">
        <v>190</v>
      </c>
      <c r="G24" s="14">
        <v>26</v>
      </c>
      <c r="H24" s="19">
        <v>87</v>
      </c>
      <c r="I24" s="29" t="s">
        <v>61</v>
      </c>
      <c r="J24" s="25">
        <v>72</v>
      </c>
      <c r="K24" s="40"/>
      <c r="M24" s="9">
        <f t="shared" si="0"/>
        <v>918</v>
      </c>
      <c r="N24" s="14">
        <v>21</v>
      </c>
    </row>
    <row r="25" spans="1:14" ht="12.75">
      <c r="A25" s="13" t="s">
        <v>91</v>
      </c>
      <c r="B25" s="25">
        <v>348</v>
      </c>
      <c r="C25" s="14">
        <v>11</v>
      </c>
      <c r="D25" s="19">
        <v>311</v>
      </c>
      <c r="E25" s="53">
        <v>18</v>
      </c>
      <c r="F25" s="25">
        <v>215</v>
      </c>
      <c r="G25" s="14">
        <v>24</v>
      </c>
      <c r="H25" s="19">
        <v>0</v>
      </c>
      <c r="I25" s="29"/>
      <c r="J25" s="25">
        <v>10</v>
      </c>
      <c r="K25" s="40"/>
      <c r="M25" s="9">
        <f t="shared" si="0"/>
        <v>884</v>
      </c>
      <c r="N25" s="14">
        <v>22</v>
      </c>
    </row>
    <row r="26" spans="1:14" ht="12.75">
      <c r="A26" s="13" t="s">
        <v>93</v>
      </c>
      <c r="B26" s="25">
        <v>12</v>
      </c>
      <c r="C26" s="14">
        <v>37</v>
      </c>
      <c r="D26" s="19">
        <v>103</v>
      </c>
      <c r="E26" s="53">
        <v>35</v>
      </c>
      <c r="F26" s="25">
        <v>565</v>
      </c>
      <c r="G26" s="14">
        <v>7</v>
      </c>
      <c r="H26" s="19">
        <v>87</v>
      </c>
      <c r="I26" s="29" t="s">
        <v>61</v>
      </c>
      <c r="J26" s="25">
        <v>104</v>
      </c>
      <c r="K26" s="40"/>
      <c r="M26" s="9">
        <f t="shared" si="0"/>
        <v>871</v>
      </c>
      <c r="N26" s="14">
        <v>23</v>
      </c>
    </row>
    <row r="27" spans="1:14" ht="12.75">
      <c r="A27" s="13" t="s">
        <v>30</v>
      </c>
      <c r="B27" s="25">
        <v>23</v>
      </c>
      <c r="C27" s="14">
        <v>36</v>
      </c>
      <c r="D27" s="19">
        <v>224</v>
      </c>
      <c r="E27" s="53">
        <v>27</v>
      </c>
      <c r="F27" s="25">
        <v>226</v>
      </c>
      <c r="G27" s="14" t="s">
        <v>89</v>
      </c>
      <c r="H27" s="19">
        <v>316</v>
      </c>
      <c r="I27" s="29">
        <v>12</v>
      </c>
      <c r="J27" s="25">
        <v>33</v>
      </c>
      <c r="K27" s="40"/>
      <c r="M27" s="9">
        <f t="shared" si="0"/>
        <v>822</v>
      </c>
      <c r="N27" s="14">
        <v>24</v>
      </c>
    </row>
    <row r="28" spans="1:14" ht="12.75">
      <c r="A28" s="13" t="s">
        <v>90</v>
      </c>
      <c r="B28" s="25">
        <v>221</v>
      </c>
      <c r="C28" s="14">
        <v>19</v>
      </c>
      <c r="D28" s="19">
        <v>322</v>
      </c>
      <c r="E28" s="53">
        <v>17</v>
      </c>
      <c r="F28" s="25">
        <v>81</v>
      </c>
      <c r="G28" s="14">
        <v>31</v>
      </c>
      <c r="H28" s="19">
        <v>131</v>
      </c>
      <c r="I28" s="29">
        <v>22</v>
      </c>
      <c r="J28" s="25">
        <v>0</v>
      </c>
      <c r="K28" s="40"/>
      <c r="M28" s="9">
        <f t="shared" si="0"/>
        <v>755</v>
      </c>
      <c r="N28" s="14">
        <v>25</v>
      </c>
    </row>
    <row r="29" spans="1:14" ht="12.75">
      <c r="A29" s="13" t="s">
        <v>33</v>
      </c>
      <c r="B29" s="25">
        <v>77</v>
      </c>
      <c r="C29" s="14">
        <v>32</v>
      </c>
      <c r="D29" s="19">
        <v>610</v>
      </c>
      <c r="E29" s="53">
        <v>7</v>
      </c>
      <c r="F29" s="25">
        <v>0</v>
      </c>
      <c r="G29" s="14"/>
      <c r="H29" s="19">
        <v>0</v>
      </c>
      <c r="I29" s="29"/>
      <c r="J29" s="25">
        <v>0</v>
      </c>
      <c r="K29" s="40"/>
      <c r="M29" s="9">
        <f t="shared" si="0"/>
        <v>687</v>
      </c>
      <c r="N29" s="14">
        <v>26</v>
      </c>
    </row>
    <row r="30" spans="1:14" ht="12.75">
      <c r="A30" s="13" t="s">
        <v>64</v>
      </c>
      <c r="B30" s="25">
        <v>137</v>
      </c>
      <c r="C30" s="14">
        <v>28</v>
      </c>
      <c r="D30" s="19">
        <v>307</v>
      </c>
      <c r="E30" s="53">
        <v>19</v>
      </c>
      <c r="F30" s="25">
        <v>205</v>
      </c>
      <c r="G30" s="14">
        <v>25</v>
      </c>
      <c r="H30" s="19">
        <v>30</v>
      </c>
      <c r="I30" s="29">
        <v>29</v>
      </c>
      <c r="J30" s="25">
        <v>5</v>
      </c>
      <c r="K30" s="40"/>
      <c r="M30" s="9">
        <f t="shared" si="0"/>
        <v>684</v>
      </c>
      <c r="N30" s="14">
        <v>27</v>
      </c>
    </row>
    <row r="31" spans="1:14" ht="12.75">
      <c r="A31" s="13" t="s">
        <v>14</v>
      </c>
      <c r="B31" s="25">
        <v>195</v>
      </c>
      <c r="C31" s="14">
        <v>23</v>
      </c>
      <c r="D31" s="19">
        <v>425</v>
      </c>
      <c r="E31" s="29">
        <v>15</v>
      </c>
      <c r="F31" s="25">
        <v>0</v>
      </c>
      <c r="G31" s="14"/>
      <c r="H31" s="19">
        <v>0</v>
      </c>
      <c r="I31" s="29"/>
      <c r="J31" s="25">
        <v>0</v>
      </c>
      <c r="K31" s="40"/>
      <c r="M31" s="9">
        <f t="shared" si="0"/>
        <v>620</v>
      </c>
      <c r="N31" s="14">
        <v>28</v>
      </c>
    </row>
    <row r="32" spans="1:14" ht="12.75">
      <c r="A32" s="13" t="s">
        <v>20</v>
      </c>
      <c r="B32" s="25">
        <v>288</v>
      </c>
      <c r="C32" s="14">
        <v>15</v>
      </c>
      <c r="D32" s="19">
        <v>222</v>
      </c>
      <c r="E32" s="53">
        <v>28</v>
      </c>
      <c r="F32" s="25">
        <v>0</v>
      </c>
      <c r="G32" s="14"/>
      <c r="H32" s="19">
        <v>10</v>
      </c>
      <c r="I32" s="29">
        <v>34</v>
      </c>
      <c r="J32" s="25">
        <v>55</v>
      </c>
      <c r="K32" s="40"/>
      <c r="M32" s="9">
        <f t="shared" si="0"/>
        <v>575</v>
      </c>
      <c r="N32" s="14">
        <v>29</v>
      </c>
    </row>
    <row r="33" spans="1:14" ht="12.75">
      <c r="A33" s="13" t="s">
        <v>46</v>
      </c>
      <c r="B33" s="25">
        <v>40</v>
      </c>
      <c r="C33" s="14">
        <v>34</v>
      </c>
      <c r="D33" s="19">
        <v>123</v>
      </c>
      <c r="E33" s="53">
        <v>34</v>
      </c>
      <c r="F33" s="25">
        <v>88</v>
      </c>
      <c r="G33" s="14">
        <v>30</v>
      </c>
      <c r="H33" s="19">
        <v>95</v>
      </c>
      <c r="I33" s="29">
        <v>24</v>
      </c>
      <c r="J33" s="25">
        <v>203</v>
      </c>
      <c r="K33" s="40"/>
      <c r="M33" s="9">
        <f t="shared" si="0"/>
        <v>549</v>
      </c>
      <c r="N33" s="14">
        <v>30</v>
      </c>
    </row>
    <row r="34" spans="1:14" ht="12.75">
      <c r="A34" s="13" t="s">
        <v>44</v>
      </c>
      <c r="B34" s="25">
        <v>75</v>
      </c>
      <c r="C34" s="14">
        <v>33</v>
      </c>
      <c r="D34" s="19">
        <v>179</v>
      </c>
      <c r="E34" s="53">
        <v>29</v>
      </c>
      <c r="F34" s="25">
        <v>93</v>
      </c>
      <c r="G34" s="14">
        <v>29</v>
      </c>
      <c r="H34" s="19">
        <v>171</v>
      </c>
      <c r="I34" s="29">
        <v>18</v>
      </c>
      <c r="J34" s="25">
        <v>24</v>
      </c>
      <c r="K34" s="40"/>
      <c r="M34" s="9">
        <f t="shared" si="0"/>
        <v>542</v>
      </c>
      <c r="N34" s="14">
        <v>31</v>
      </c>
    </row>
    <row r="35" spans="1:14" ht="12.75">
      <c r="A35" s="13" t="s">
        <v>38</v>
      </c>
      <c r="B35" s="25">
        <v>151</v>
      </c>
      <c r="C35" s="14">
        <v>26</v>
      </c>
      <c r="D35" s="19">
        <v>137</v>
      </c>
      <c r="E35" s="53">
        <v>31</v>
      </c>
      <c r="F35" s="25">
        <v>118</v>
      </c>
      <c r="G35" s="14">
        <v>27</v>
      </c>
      <c r="H35" s="19">
        <v>29</v>
      </c>
      <c r="I35" s="29" t="s">
        <v>99</v>
      </c>
      <c r="J35" s="25">
        <v>100</v>
      </c>
      <c r="K35" s="40"/>
      <c r="M35" s="9">
        <f t="shared" si="0"/>
        <v>535</v>
      </c>
      <c r="N35" s="14">
        <v>32</v>
      </c>
    </row>
    <row r="36" spans="1:14" ht="12.75">
      <c r="A36" s="13" t="s">
        <v>96</v>
      </c>
      <c r="B36" s="25">
        <v>0</v>
      </c>
      <c r="C36" s="14"/>
      <c r="D36" s="19">
        <v>296</v>
      </c>
      <c r="E36" s="53">
        <v>21</v>
      </c>
      <c r="F36" s="25">
        <v>217</v>
      </c>
      <c r="G36" s="14" t="s">
        <v>97</v>
      </c>
      <c r="H36" s="19">
        <v>0</v>
      </c>
      <c r="I36" s="29"/>
      <c r="J36" s="25">
        <v>0</v>
      </c>
      <c r="K36" s="40"/>
      <c r="M36" s="9">
        <f t="shared" si="0"/>
        <v>513</v>
      </c>
      <c r="N36" s="14">
        <v>33</v>
      </c>
    </row>
    <row r="37" spans="1:14" ht="12.75">
      <c r="A37" s="13" t="s">
        <v>87</v>
      </c>
      <c r="B37" s="25">
        <v>188</v>
      </c>
      <c r="C37" s="14">
        <v>24</v>
      </c>
      <c r="D37" s="19">
        <v>176</v>
      </c>
      <c r="E37" s="29">
        <v>30</v>
      </c>
      <c r="F37" s="25">
        <v>0</v>
      </c>
      <c r="G37" s="14"/>
      <c r="H37" s="19">
        <v>0</v>
      </c>
      <c r="I37" s="29"/>
      <c r="J37" s="25">
        <v>0</v>
      </c>
      <c r="K37" s="40"/>
      <c r="M37" s="9">
        <f t="shared" si="0"/>
        <v>364</v>
      </c>
      <c r="N37" s="14">
        <v>34</v>
      </c>
    </row>
    <row r="38" spans="1:14" ht="12.75">
      <c r="A38" s="13" t="s">
        <v>27</v>
      </c>
      <c r="B38" s="25">
        <v>0</v>
      </c>
      <c r="C38" s="14"/>
      <c r="D38" s="19">
        <v>0</v>
      </c>
      <c r="E38" s="53"/>
      <c r="F38" s="25">
        <v>257</v>
      </c>
      <c r="G38" s="14">
        <v>19</v>
      </c>
      <c r="H38" s="19">
        <v>22</v>
      </c>
      <c r="I38" s="29">
        <v>33</v>
      </c>
      <c r="J38" s="25">
        <v>12</v>
      </c>
      <c r="K38" s="40"/>
      <c r="M38" s="9">
        <f t="shared" si="0"/>
        <v>291</v>
      </c>
      <c r="N38" s="14">
        <v>35</v>
      </c>
    </row>
    <row r="39" spans="1:14" ht="12.75">
      <c r="A39" s="13" t="s">
        <v>26</v>
      </c>
      <c r="B39" s="25">
        <v>54</v>
      </c>
      <c r="C39" s="14">
        <v>35</v>
      </c>
      <c r="D39" s="19">
        <v>0</v>
      </c>
      <c r="E39" s="53"/>
      <c r="F39" s="25">
        <v>217</v>
      </c>
      <c r="G39" s="14" t="s">
        <v>97</v>
      </c>
      <c r="H39" s="19">
        <v>0</v>
      </c>
      <c r="I39" s="29"/>
      <c r="J39" s="25">
        <v>0</v>
      </c>
      <c r="K39" s="40"/>
      <c r="M39" s="9">
        <f t="shared" si="0"/>
        <v>271</v>
      </c>
      <c r="N39" s="14">
        <v>36</v>
      </c>
    </row>
    <row r="40" spans="1:14" ht="12.75">
      <c r="A40" s="13" t="s">
        <v>88</v>
      </c>
      <c r="B40" s="25">
        <v>129</v>
      </c>
      <c r="C40" s="14">
        <v>29</v>
      </c>
      <c r="D40" s="19">
        <v>126</v>
      </c>
      <c r="E40" s="29">
        <v>33</v>
      </c>
      <c r="F40" s="25">
        <v>0</v>
      </c>
      <c r="G40" s="14"/>
      <c r="H40" s="19">
        <v>0</v>
      </c>
      <c r="I40" s="29"/>
      <c r="J40" s="25">
        <v>0</v>
      </c>
      <c r="K40" s="40"/>
      <c r="M40" s="9">
        <f t="shared" si="0"/>
        <v>255</v>
      </c>
      <c r="N40" s="14">
        <v>37</v>
      </c>
    </row>
    <row r="41" spans="1:14" ht="12.75">
      <c r="A41" s="13" t="s">
        <v>92</v>
      </c>
      <c r="B41" s="25">
        <v>80</v>
      </c>
      <c r="C41" s="14">
        <v>30</v>
      </c>
      <c r="D41" s="19">
        <v>0</v>
      </c>
      <c r="E41" s="53"/>
      <c r="F41" s="25">
        <v>0</v>
      </c>
      <c r="G41" s="14"/>
      <c r="H41" s="19">
        <v>28</v>
      </c>
      <c r="I41" s="29">
        <v>32</v>
      </c>
      <c r="J41" s="25">
        <v>138</v>
      </c>
      <c r="K41" s="40"/>
      <c r="M41" s="9">
        <f t="shared" si="0"/>
        <v>246</v>
      </c>
      <c r="N41" s="14">
        <v>38</v>
      </c>
    </row>
    <row r="42" spans="1:14" ht="12.75">
      <c r="A42" s="13" t="s">
        <v>24</v>
      </c>
      <c r="B42" s="25">
        <v>231</v>
      </c>
      <c r="C42" s="14">
        <v>18</v>
      </c>
      <c r="D42" s="19">
        <v>0</v>
      </c>
      <c r="E42" s="53"/>
      <c r="F42" s="25">
        <v>0</v>
      </c>
      <c r="G42" s="14"/>
      <c r="H42" s="19">
        <v>0</v>
      </c>
      <c r="I42" s="29"/>
      <c r="J42" s="25">
        <v>0</v>
      </c>
      <c r="K42" s="40"/>
      <c r="M42" s="9">
        <f t="shared" si="0"/>
        <v>231</v>
      </c>
      <c r="N42" s="14">
        <v>39</v>
      </c>
    </row>
    <row r="43" spans="1:14" ht="12.75">
      <c r="A43" s="13" t="s">
        <v>58</v>
      </c>
      <c r="B43" s="25">
        <v>219</v>
      </c>
      <c r="C43" s="14" t="s">
        <v>89</v>
      </c>
      <c r="D43" s="19">
        <v>0</v>
      </c>
      <c r="E43" s="53"/>
      <c r="F43" s="25">
        <v>0</v>
      </c>
      <c r="G43" s="14"/>
      <c r="H43" s="19">
        <v>0</v>
      </c>
      <c r="I43" s="29"/>
      <c r="J43" s="25">
        <v>0</v>
      </c>
      <c r="K43" s="40"/>
      <c r="M43" s="9">
        <f t="shared" si="0"/>
        <v>219</v>
      </c>
      <c r="N43" s="14" t="s">
        <v>159</v>
      </c>
    </row>
    <row r="44" spans="1:14" ht="12.75">
      <c r="A44" s="13" t="s">
        <v>31</v>
      </c>
      <c r="B44" s="25">
        <v>219</v>
      </c>
      <c r="C44" s="14" t="s">
        <v>89</v>
      </c>
      <c r="D44" s="19">
        <v>0</v>
      </c>
      <c r="E44" s="53"/>
      <c r="F44" s="25">
        <v>0</v>
      </c>
      <c r="G44" s="14"/>
      <c r="H44" s="19">
        <v>0</v>
      </c>
      <c r="I44" s="29"/>
      <c r="J44" s="25">
        <v>0</v>
      </c>
      <c r="K44" s="40"/>
      <c r="M44" s="9">
        <f t="shared" si="0"/>
        <v>219</v>
      </c>
      <c r="N44" s="14" t="s">
        <v>159</v>
      </c>
    </row>
    <row r="45" spans="1:14" ht="12.75">
      <c r="A45" s="13" t="s">
        <v>10</v>
      </c>
      <c r="B45" s="25">
        <v>195</v>
      </c>
      <c r="C45" s="14">
        <v>23</v>
      </c>
      <c r="D45" s="19">
        <v>0</v>
      </c>
      <c r="E45" s="53"/>
      <c r="F45" s="25">
        <v>0</v>
      </c>
      <c r="G45" s="14"/>
      <c r="H45" s="19">
        <v>0</v>
      </c>
      <c r="I45" s="29"/>
      <c r="J45" s="25">
        <v>0</v>
      </c>
      <c r="K45" s="40"/>
      <c r="M45" s="9">
        <f t="shared" si="0"/>
        <v>195</v>
      </c>
      <c r="N45" s="14">
        <v>42</v>
      </c>
    </row>
    <row r="46" spans="1:14" ht="12.75">
      <c r="A46" s="13" t="s">
        <v>100</v>
      </c>
      <c r="B46" s="25">
        <v>0</v>
      </c>
      <c r="C46" s="14"/>
      <c r="D46" s="19">
        <v>0</v>
      </c>
      <c r="E46" s="53"/>
      <c r="F46" s="25">
        <v>0</v>
      </c>
      <c r="G46" s="14"/>
      <c r="H46" s="19">
        <v>80</v>
      </c>
      <c r="I46" s="29">
        <v>28</v>
      </c>
      <c r="J46" s="25">
        <v>66</v>
      </c>
      <c r="K46" s="40"/>
      <c r="M46" s="9">
        <f t="shared" si="0"/>
        <v>146</v>
      </c>
      <c r="N46" s="14">
        <v>43</v>
      </c>
    </row>
    <row r="47" spans="1:14" ht="12.75">
      <c r="A47" s="13" t="s">
        <v>101</v>
      </c>
      <c r="B47" s="25">
        <v>0</v>
      </c>
      <c r="C47" s="14"/>
      <c r="D47" s="19">
        <v>0</v>
      </c>
      <c r="E47" s="29"/>
      <c r="F47" s="25">
        <v>0</v>
      </c>
      <c r="G47" s="14"/>
      <c r="H47" s="19">
        <v>90</v>
      </c>
      <c r="I47" s="29">
        <v>25</v>
      </c>
      <c r="J47" s="25">
        <v>10</v>
      </c>
      <c r="K47" s="40"/>
      <c r="M47" s="9">
        <f t="shared" si="0"/>
        <v>100</v>
      </c>
      <c r="N47" s="14">
        <v>44</v>
      </c>
    </row>
    <row r="48" spans="1:14" ht="12.75">
      <c r="A48" s="13" t="s">
        <v>37</v>
      </c>
      <c r="B48" s="25">
        <v>55</v>
      </c>
      <c r="C48" s="14">
        <v>34</v>
      </c>
      <c r="D48" s="19">
        <v>0</v>
      </c>
      <c r="E48" s="53"/>
      <c r="F48" s="25">
        <v>0</v>
      </c>
      <c r="G48" s="14"/>
      <c r="H48" s="19">
        <v>0</v>
      </c>
      <c r="I48" s="29"/>
      <c r="J48" s="25">
        <v>0</v>
      </c>
      <c r="K48" s="40"/>
      <c r="M48" s="9">
        <f t="shared" si="0"/>
        <v>55</v>
      </c>
      <c r="N48" s="14">
        <v>45</v>
      </c>
    </row>
    <row r="49" spans="1:14" ht="12.75">
      <c r="A49" s="13" t="s">
        <v>102</v>
      </c>
      <c r="B49" s="25">
        <v>0</v>
      </c>
      <c r="C49" s="14"/>
      <c r="D49" s="19">
        <v>0</v>
      </c>
      <c r="E49" s="29"/>
      <c r="F49" s="25">
        <v>0</v>
      </c>
      <c r="G49" s="14"/>
      <c r="H49" s="19">
        <v>0</v>
      </c>
      <c r="I49" s="29"/>
      <c r="J49" s="25">
        <v>45</v>
      </c>
      <c r="K49" s="40"/>
      <c r="M49" s="9">
        <f t="shared" si="0"/>
        <v>45</v>
      </c>
      <c r="N49" s="14">
        <v>46</v>
      </c>
    </row>
    <row r="50" spans="1:14" ht="12.75">
      <c r="A50" s="13" t="s">
        <v>98</v>
      </c>
      <c r="B50" s="25">
        <v>0</v>
      </c>
      <c r="C50" s="14"/>
      <c r="D50" s="19">
        <v>0</v>
      </c>
      <c r="E50" s="53"/>
      <c r="F50" s="25">
        <v>0</v>
      </c>
      <c r="G50" s="14"/>
      <c r="H50" s="19">
        <v>29</v>
      </c>
      <c r="I50" s="29" t="s">
        <v>99</v>
      </c>
      <c r="J50" s="25">
        <v>15</v>
      </c>
      <c r="K50" s="40"/>
      <c r="M50" s="9">
        <f t="shared" si="0"/>
        <v>44</v>
      </c>
      <c r="N50" s="14">
        <v>47</v>
      </c>
    </row>
    <row r="51" spans="1:14" ht="12.75">
      <c r="A51" s="13" t="s">
        <v>103</v>
      </c>
      <c r="B51" s="25">
        <v>0</v>
      </c>
      <c r="C51" s="14"/>
      <c r="D51" s="19">
        <v>0</v>
      </c>
      <c r="E51" s="29"/>
      <c r="F51" s="25">
        <v>0</v>
      </c>
      <c r="G51" s="14"/>
      <c r="H51" s="19">
        <v>0</v>
      </c>
      <c r="I51" s="29"/>
      <c r="J51" s="25">
        <v>12</v>
      </c>
      <c r="K51" s="40"/>
      <c r="M51" s="9">
        <f t="shared" si="0"/>
        <v>12</v>
      </c>
      <c r="N51" s="14">
        <v>48</v>
      </c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aca="true" t="shared" si="1" ref="M52:M67">SUM(B52+D52+F52+H52+J52)</f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86"/>
  <sheetViews>
    <sheetView showGridLines="0" zoomScalePageLayoutView="0" workbookViewId="0" topLeftCell="A1">
      <selection activeCell="M65" sqref="M65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spans="1:14" ht="68.25" customHeight="1" thickBot="1">
      <c r="A1" t="s">
        <v>0</v>
      </c>
      <c r="B1" s="58" t="s">
        <v>1</v>
      </c>
      <c r="C1" s="60" t="s">
        <v>2</v>
      </c>
      <c r="D1" s="61" t="s">
        <v>4</v>
      </c>
      <c r="E1" s="64" t="s">
        <v>2</v>
      </c>
      <c r="F1" s="65" t="s">
        <v>5</v>
      </c>
      <c r="G1" s="66" t="s">
        <v>2</v>
      </c>
      <c r="H1" s="67" t="s">
        <v>6</v>
      </c>
      <c r="I1" s="68" t="s">
        <v>2</v>
      </c>
      <c r="J1" s="69" t="s">
        <v>7</v>
      </c>
      <c r="K1" s="70" t="s">
        <v>2</v>
      </c>
      <c r="M1" s="72"/>
      <c r="N1" s="56" t="s">
        <v>83</v>
      </c>
    </row>
    <row r="2" spans="1:14" ht="12.75">
      <c r="A2" s="5"/>
      <c r="B2" s="24" t="s">
        <v>3</v>
      </c>
      <c r="C2" s="59"/>
      <c r="D2" s="18" t="s">
        <v>3</v>
      </c>
      <c r="E2" s="63"/>
      <c r="F2" s="24" t="s">
        <v>3</v>
      </c>
      <c r="G2" s="59"/>
      <c r="H2" s="18" t="s">
        <v>3</v>
      </c>
      <c r="I2" s="63"/>
      <c r="J2" s="24" t="s">
        <v>3</v>
      </c>
      <c r="K2" s="59"/>
      <c r="M2" s="55"/>
      <c r="N2" s="73" t="s">
        <v>82</v>
      </c>
    </row>
    <row r="3" spans="1:14" ht="33.75" thickBot="1">
      <c r="A3" s="7"/>
      <c r="B3" s="2"/>
      <c r="C3" s="3"/>
      <c r="D3" s="20"/>
      <c r="E3" s="62" t="s">
        <v>9</v>
      </c>
      <c r="F3" s="2"/>
      <c r="G3" s="3"/>
      <c r="H3" s="20"/>
      <c r="I3" s="27"/>
      <c r="J3" s="2"/>
      <c r="K3" s="3"/>
      <c r="M3" s="71" t="s">
        <v>8</v>
      </c>
      <c r="N3" s="3"/>
    </row>
    <row r="4" spans="1:14" ht="12.75">
      <c r="A4" s="5" t="s">
        <v>173</v>
      </c>
      <c r="B4" s="24">
        <v>567</v>
      </c>
      <c r="C4" s="6">
        <v>2</v>
      </c>
      <c r="D4" s="18">
        <v>368</v>
      </c>
      <c r="E4" s="57" t="s">
        <v>156</v>
      </c>
      <c r="F4" s="24">
        <v>837</v>
      </c>
      <c r="G4" s="6">
        <v>2</v>
      </c>
      <c r="H4" s="18">
        <v>550</v>
      </c>
      <c r="I4" s="28">
        <v>1</v>
      </c>
      <c r="J4" s="24">
        <v>309</v>
      </c>
      <c r="K4" s="52" t="s">
        <v>156</v>
      </c>
      <c r="M4" s="36">
        <f aca="true" t="shared" si="0" ref="M4:M47">SUM(B4+D4+F4+H4+J4)</f>
        <v>2631</v>
      </c>
      <c r="N4" s="49">
        <v>1</v>
      </c>
    </row>
    <row r="5" spans="1:14" ht="13.5" thickBot="1">
      <c r="A5" s="13" t="s">
        <v>160</v>
      </c>
      <c r="B5" s="25">
        <v>715</v>
      </c>
      <c r="C5" s="14">
        <v>1</v>
      </c>
      <c r="D5" s="19">
        <v>283</v>
      </c>
      <c r="E5" s="29">
        <v>5</v>
      </c>
      <c r="F5" s="25">
        <v>699</v>
      </c>
      <c r="G5" s="14">
        <v>3</v>
      </c>
      <c r="H5" s="19">
        <v>262</v>
      </c>
      <c r="I5" s="29">
        <v>13</v>
      </c>
      <c r="J5" s="25">
        <v>232</v>
      </c>
      <c r="K5" s="40" t="s">
        <v>138</v>
      </c>
      <c r="M5" s="9">
        <f t="shared" si="0"/>
        <v>2191</v>
      </c>
      <c r="N5" s="14">
        <v>2</v>
      </c>
    </row>
    <row r="6" spans="1:14" ht="12.75">
      <c r="A6" s="13" t="s">
        <v>201</v>
      </c>
      <c r="B6" s="25">
        <v>434</v>
      </c>
      <c r="C6" s="14">
        <v>6</v>
      </c>
      <c r="D6" s="19">
        <v>226</v>
      </c>
      <c r="E6" s="29">
        <v>12</v>
      </c>
      <c r="F6" s="25">
        <v>894</v>
      </c>
      <c r="G6" s="14">
        <v>1</v>
      </c>
      <c r="H6" s="19">
        <v>468</v>
      </c>
      <c r="I6" s="29">
        <v>5</v>
      </c>
      <c r="J6" s="25">
        <v>153</v>
      </c>
      <c r="K6" s="52" t="s">
        <v>77</v>
      </c>
      <c r="M6" s="9">
        <f t="shared" si="0"/>
        <v>2175</v>
      </c>
      <c r="N6" s="14">
        <v>3</v>
      </c>
    </row>
    <row r="7" spans="1:14" ht="13.5" thickBot="1">
      <c r="A7" s="13" t="s">
        <v>180</v>
      </c>
      <c r="B7" s="25">
        <v>461</v>
      </c>
      <c r="C7" s="14">
        <v>5</v>
      </c>
      <c r="D7" s="19">
        <v>256</v>
      </c>
      <c r="E7" s="53" t="s">
        <v>136</v>
      </c>
      <c r="F7" s="25">
        <v>642</v>
      </c>
      <c r="G7" s="14">
        <v>9</v>
      </c>
      <c r="H7" s="19">
        <v>458</v>
      </c>
      <c r="I7" s="29">
        <v>6</v>
      </c>
      <c r="J7" s="25">
        <v>233</v>
      </c>
      <c r="K7" s="40" t="s">
        <v>136</v>
      </c>
      <c r="M7" s="9">
        <f t="shared" si="0"/>
        <v>2050</v>
      </c>
      <c r="N7" s="49">
        <v>4</v>
      </c>
    </row>
    <row r="8" spans="1:14" ht="12.75">
      <c r="A8" s="13" t="s">
        <v>164</v>
      </c>
      <c r="B8" s="25">
        <v>426</v>
      </c>
      <c r="C8" s="14">
        <v>7</v>
      </c>
      <c r="D8" s="19">
        <v>322</v>
      </c>
      <c r="E8" s="53" t="s">
        <v>122</v>
      </c>
      <c r="F8" s="25">
        <v>477</v>
      </c>
      <c r="G8" s="14">
        <v>17</v>
      </c>
      <c r="H8" s="19">
        <v>488</v>
      </c>
      <c r="I8" s="29">
        <v>3</v>
      </c>
      <c r="J8" s="25">
        <v>248</v>
      </c>
      <c r="K8" s="52" t="s">
        <v>133</v>
      </c>
      <c r="M8" s="9">
        <f t="shared" si="0"/>
        <v>1961</v>
      </c>
      <c r="N8" s="14">
        <v>5</v>
      </c>
    </row>
    <row r="9" spans="1:14" ht="13.5" thickBot="1">
      <c r="A9" s="13" t="s">
        <v>178</v>
      </c>
      <c r="B9" s="25">
        <v>482</v>
      </c>
      <c r="C9" s="14">
        <v>3</v>
      </c>
      <c r="D9" s="19">
        <v>70</v>
      </c>
      <c r="E9" s="53" t="s">
        <v>115</v>
      </c>
      <c r="F9" s="25">
        <v>557</v>
      </c>
      <c r="G9" s="14">
        <v>13</v>
      </c>
      <c r="H9" s="19">
        <v>510</v>
      </c>
      <c r="I9" s="29">
        <v>2</v>
      </c>
      <c r="J9" s="25">
        <v>224</v>
      </c>
      <c r="K9" s="40" t="s">
        <v>67</v>
      </c>
      <c r="M9" s="9">
        <f t="shared" si="0"/>
        <v>1843</v>
      </c>
      <c r="N9" s="14">
        <v>6</v>
      </c>
    </row>
    <row r="10" spans="1:14" ht="12.75">
      <c r="A10" s="13" t="s">
        <v>163</v>
      </c>
      <c r="B10" s="25">
        <v>300</v>
      </c>
      <c r="C10" s="14">
        <v>12</v>
      </c>
      <c r="D10" s="19">
        <v>88</v>
      </c>
      <c r="E10" s="53" t="s">
        <v>121</v>
      </c>
      <c r="F10" s="25">
        <v>668</v>
      </c>
      <c r="G10" s="14">
        <v>5</v>
      </c>
      <c r="H10" s="19">
        <v>477</v>
      </c>
      <c r="I10" s="29">
        <v>4</v>
      </c>
      <c r="J10" s="25">
        <v>279</v>
      </c>
      <c r="K10" s="52" t="s">
        <v>137</v>
      </c>
      <c r="M10" s="9">
        <f t="shared" si="0"/>
        <v>1812</v>
      </c>
      <c r="N10" s="49">
        <v>7</v>
      </c>
    </row>
    <row r="11" spans="1:14" ht="13.5" thickBot="1">
      <c r="A11" s="13" t="s">
        <v>165</v>
      </c>
      <c r="B11" s="25">
        <v>407</v>
      </c>
      <c r="C11" s="14">
        <v>9</v>
      </c>
      <c r="D11" s="19">
        <v>235</v>
      </c>
      <c r="E11" s="53" t="s">
        <v>67</v>
      </c>
      <c r="F11" s="25">
        <v>663</v>
      </c>
      <c r="G11" s="14">
        <v>7</v>
      </c>
      <c r="H11" s="19">
        <v>279</v>
      </c>
      <c r="I11" s="29">
        <v>12</v>
      </c>
      <c r="J11" s="25">
        <v>204</v>
      </c>
      <c r="K11" s="40" t="s">
        <v>70</v>
      </c>
      <c r="M11" s="9">
        <f t="shared" si="0"/>
        <v>1788</v>
      </c>
      <c r="N11" s="14">
        <v>8</v>
      </c>
    </row>
    <row r="12" spans="1:14" ht="12.75">
      <c r="A12" s="13" t="s">
        <v>182</v>
      </c>
      <c r="B12" s="25">
        <v>415</v>
      </c>
      <c r="C12" s="14">
        <v>8</v>
      </c>
      <c r="D12" s="19">
        <v>175</v>
      </c>
      <c r="E12" s="29">
        <v>14</v>
      </c>
      <c r="F12" s="25">
        <v>627</v>
      </c>
      <c r="G12" s="14">
        <v>11</v>
      </c>
      <c r="H12" s="19">
        <v>368</v>
      </c>
      <c r="I12" s="29">
        <v>9</v>
      </c>
      <c r="J12" s="25">
        <v>197</v>
      </c>
      <c r="K12" s="52" t="s">
        <v>126</v>
      </c>
      <c r="M12" s="9">
        <f t="shared" si="0"/>
        <v>1782</v>
      </c>
      <c r="N12" s="14">
        <v>9</v>
      </c>
    </row>
    <row r="13" spans="1:14" ht="13.5" thickBot="1">
      <c r="A13" s="13" t="s">
        <v>181</v>
      </c>
      <c r="B13" s="25">
        <v>477</v>
      </c>
      <c r="C13" s="14">
        <v>4</v>
      </c>
      <c r="D13" s="19">
        <v>344</v>
      </c>
      <c r="E13" s="53" t="s">
        <v>198</v>
      </c>
      <c r="F13" s="25">
        <v>660</v>
      </c>
      <c r="G13" s="14">
        <v>8</v>
      </c>
      <c r="H13" s="19">
        <v>123</v>
      </c>
      <c r="I13" s="29">
        <v>20</v>
      </c>
      <c r="J13" s="25">
        <v>10</v>
      </c>
      <c r="K13" s="40" t="s">
        <v>215</v>
      </c>
      <c r="M13" s="9">
        <f t="shared" si="0"/>
        <v>1614</v>
      </c>
      <c r="N13" s="49">
        <v>10</v>
      </c>
    </row>
    <row r="14" spans="1:14" ht="12.75">
      <c r="A14" s="13" t="s">
        <v>179</v>
      </c>
      <c r="B14" s="25">
        <v>167</v>
      </c>
      <c r="C14" s="14">
        <v>20</v>
      </c>
      <c r="D14" s="19">
        <v>252</v>
      </c>
      <c r="E14" s="53" t="s">
        <v>138</v>
      </c>
      <c r="F14" s="25">
        <v>639</v>
      </c>
      <c r="G14" s="14">
        <v>10</v>
      </c>
      <c r="H14" s="19">
        <v>298</v>
      </c>
      <c r="I14" s="29">
        <v>11</v>
      </c>
      <c r="J14" s="25">
        <v>226</v>
      </c>
      <c r="K14" s="52" t="s">
        <v>141</v>
      </c>
      <c r="M14" s="9">
        <f t="shared" si="0"/>
        <v>1582</v>
      </c>
      <c r="N14" s="14">
        <v>11</v>
      </c>
    </row>
    <row r="15" spans="1:14" ht="13.5" thickBot="1">
      <c r="A15" s="13" t="s">
        <v>168</v>
      </c>
      <c r="B15" s="25">
        <v>199</v>
      </c>
      <c r="C15" s="14">
        <v>19</v>
      </c>
      <c r="D15" s="19">
        <v>0</v>
      </c>
      <c r="E15" s="53" t="s">
        <v>200</v>
      </c>
      <c r="F15" s="25">
        <v>492</v>
      </c>
      <c r="G15" s="14">
        <v>16</v>
      </c>
      <c r="H15" s="19">
        <v>408</v>
      </c>
      <c r="I15" s="29">
        <v>8</v>
      </c>
      <c r="J15" s="25">
        <v>308</v>
      </c>
      <c r="K15" s="40" t="s">
        <v>198</v>
      </c>
      <c r="M15" s="9">
        <f t="shared" si="0"/>
        <v>1407</v>
      </c>
      <c r="N15" s="14">
        <v>12</v>
      </c>
    </row>
    <row r="16" spans="1:14" ht="12.75">
      <c r="A16" s="13" t="s">
        <v>174</v>
      </c>
      <c r="B16" s="25">
        <v>125</v>
      </c>
      <c r="C16" s="14">
        <v>24</v>
      </c>
      <c r="D16" s="19">
        <v>20</v>
      </c>
      <c r="E16" s="53" t="s">
        <v>79</v>
      </c>
      <c r="F16" s="25">
        <v>686</v>
      </c>
      <c r="G16" s="14">
        <v>4</v>
      </c>
      <c r="H16" s="19">
        <v>358</v>
      </c>
      <c r="I16" s="29">
        <v>10</v>
      </c>
      <c r="J16" s="25">
        <v>209</v>
      </c>
      <c r="K16" s="52" t="s">
        <v>69</v>
      </c>
      <c r="M16" s="9">
        <f t="shared" si="0"/>
        <v>1398</v>
      </c>
      <c r="N16" s="49">
        <v>13</v>
      </c>
    </row>
    <row r="17" spans="1:14" ht="13.5" thickBot="1">
      <c r="A17" s="13" t="s">
        <v>202</v>
      </c>
      <c r="B17" s="25">
        <v>228</v>
      </c>
      <c r="C17" s="14">
        <v>16</v>
      </c>
      <c r="D17" s="19">
        <v>237</v>
      </c>
      <c r="E17" s="53" t="s">
        <v>117</v>
      </c>
      <c r="F17" s="25">
        <v>605</v>
      </c>
      <c r="G17" s="14">
        <v>12</v>
      </c>
      <c r="H17" s="19">
        <v>128</v>
      </c>
      <c r="I17" s="29">
        <v>19</v>
      </c>
      <c r="J17" s="25">
        <v>65</v>
      </c>
      <c r="K17" s="40" t="s">
        <v>81</v>
      </c>
      <c r="M17" s="9">
        <f t="shared" si="0"/>
        <v>1263</v>
      </c>
      <c r="N17" s="14">
        <v>14</v>
      </c>
    </row>
    <row r="18" spans="1:14" ht="12.75">
      <c r="A18" s="13" t="s">
        <v>204</v>
      </c>
      <c r="B18" s="25">
        <v>140</v>
      </c>
      <c r="C18" s="14" t="s">
        <v>97</v>
      </c>
      <c r="D18" s="19">
        <v>241</v>
      </c>
      <c r="E18" s="53" t="s">
        <v>141</v>
      </c>
      <c r="F18" s="25">
        <v>437</v>
      </c>
      <c r="G18" s="14">
        <v>19</v>
      </c>
      <c r="H18" s="19">
        <v>77</v>
      </c>
      <c r="I18" s="29">
        <v>26</v>
      </c>
      <c r="J18" s="25">
        <v>162</v>
      </c>
      <c r="K18" s="52" t="s">
        <v>147</v>
      </c>
      <c r="M18" s="9">
        <f t="shared" si="0"/>
        <v>1057</v>
      </c>
      <c r="N18" s="14">
        <v>15</v>
      </c>
    </row>
    <row r="19" spans="1:14" ht="13.5" thickBot="1">
      <c r="A19" s="13" t="s">
        <v>162</v>
      </c>
      <c r="B19" s="25">
        <v>270</v>
      </c>
      <c r="C19" s="14">
        <v>13</v>
      </c>
      <c r="D19" s="19">
        <v>274</v>
      </c>
      <c r="E19" s="53" t="s">
        <v>129</v>
      </c>
      <c r="F19" s="25">
        <v>395</v>
      </c>
      <c r="G19" s="14">
        <v>20</v>
      </c>
      <c r="H19" s="19">
        <v>60</v>
      </c>
      <c r="I19" s="29">
        <v>30</v>
      </c>
      <c r="J19" s="25">
        <v>0</v>
      </c>
      <c r="K19" s="40" t="s">
        <v>216</v>
      </c>
      <c r="M19" s="9">
        <f t="shared" si="0"/>
        <v>999</v>
      </c>
      <c r="N19" s="49">
        <v>16</v>
      </c>
    </row>
    <row r="20" spans="1:14" ht="12.75">
      <c r="A20" s="13" t="s">
        <v>195</v>
      </c>
      <c r="B20" s="25">
        <v>326</v>
      </c>
      <c r="C20" s="14">
        <v>10</v>
      </c>
      <c r="D20" s="19">
        <v>106</v>
      </c>
      <c r="E20" s="29">
        <v>16</v>
      </c>
      <c r="F20" s="25">
        <v>320</v>
      </c>
      <c r="G20" s="14">
        <v>23</v>
      </c>
      <c r="H20" s="19">
        <v>45</v>
      </c>
      <c r="I20" s="29">
        <v>32</v>
      </c>
      <c r="J20" s="25">
        <v>158</v>
      </c>
      <c r="K20" s="52" t="s">
        <v>75</v>
      </c>
      <c r="M20" s="9">
        <f t="shared" si="0"/>
        <v>955</v>
      </c>
      <c r="N20" s="14">
        <v>17</v>
      </c>
    </row>
    <row r="21" spans="1:14" ht="13.5" thickBot="1">
      <c r="A21" s="13" t="s">
        <v>192</v>
      </c>
      <c r="B21" s="25">
        <v>50</v>
      </c>
      <c r="C21" s="14">
        <v>38</v>
      </c>
      <c r="D21" s="19">
        <v>24</v>
      </c>
      <c r="E21" s="53" t="s">
        <v>78</v>
      </c>
      <c r="F21" s="25">
        <v>534</v>
      </c>
      <c r="G21" s="14">
        <v>15</v>
      </c>
      <c r="H21" s="19">
        <v>89</v>
      </c>
      <c r="I21" s="29">
        <v>25</v>
      </c>
      <c r="J21" s="25">
        <v>198</v>
      </c>
      <c r="K21" s="40" t="s">
        <v>115</v>
      </c>
      <c r="M21" s="9">
        <f t="shared" si="0"/>
        <v>895</v>
      </c>
      <c r="N21" s="14">
        <v>18</v>
      </c>
    </row>
    <row r="22" spans="1:14" ht="12.75">
      <c r="A22" s="13" t="s">
        <v>169</v>
      </c>
      <c r="B22" s="25">
        <v>98</v>
      </c>
      <c r="C22" s="14">
        <v>30</v>
      </c>
      <c r="D22" s="19">
        <v>0</v>
      </c>
      <c r="E22" s="53" t="s">
        <v>200</v>
      </c>
      <c r="F22" s="25">
        <v>115</v>
      </c>
      <c r="G22" s="14">
        <v>31</v>
      </c>
      <c r="H22" s="19">
        <v>445</v>
      </c>
      <c r="I22" s="29">
        <v>7</v>
      </c>
      <c r="J22" s="25">
        <v>100</v>
      </c>
      <c r="K22" s="52" t="s">
        <v>80</v>
      </c>
      <c r="M22" s="9">
        <f t="shared" si="0"/>
        <v>758</v>
      </c>
      <c r="N22" s="49">
        <v>19</v>
      </c>
    </row>
    <row r="23" spans="1:14" ht="13.5" thickBot="1">
      <c r="A23" s="13" t="s">
        <v>203</v>
      </c>
      <c r="B23" s="25">
        <v>140</v>
      </c>
      <c r="C23" s="14" t="s">
        <v>97</v>
      </c>
      <c r="D23" s="19">
        <v>200</v>
      </c>
      <c r="E23" s="53" t="s">
        <v>134</v>
      </c>
      <c r="F23" s="25">
        <v>375</v>
      </c>
      <c r="G23" s="14">
        <v>21</v>
      </c>
      <c r="H23" s="19">
        <v>28</v>
      </c>
      <c r="I23" s="29">
        <v>34</v>
      </c>
      <c r="J23" s="25">
        <v>0</v>
      </c>
      <c r="K23" s="40" t="s">
        <v>217</v>
      </c>
      <c r="M23" s="9">
        <f t="shared" si="0"/>
        <v>743</v>
      </c>
      <c r="N23" s="14">
        <v>20</v>
      </c>
    </row>
    <row r="24" spans="1:14" ht="12.75">
      <c r="A24" s="13" t="s">
        <v>186</v>
      </c>
      <c r="B24" s="25">
        <v>30</v>
      </c>
      <c r="C24" s="14">
        <v>41</v>
      </c>
      <c r="D24" s="19">
        <v>0</v>
      </c>
      <c r="E24" s="29" t="s">
        <v>200</v>
      </c>
      <c r="F24" s="25">
        <v>472</v>
      </c>
      <c r="G24" s="14">
        <v>18</v>
      </c>
      <c r="H24" s="19">
        <v>10</v>
      </c>
      <c r="I24" s="29">
        <v>37</v>
      </c>
      <c r="J24" s="25">
        <v>215</v>
      </c>
      <c r="K24" s="52" t="s">
        <v>134</v>
      </c>
      <c r="M24" s="9">
        <f t="shared" si="0"/>
        <v>727</v>
      </c>
      <c r="N24" s="14">
        <v>21</v>
      </c>
    </row>
    <row r="25" spans="1:14" ht="13.5" thickBot="1">
      <c r="A25" s="13" t="s">
        <v>191</v>
      </c>
      <c r="B25" s="25">
        <v>57</v>
      </c>
      <c r="C25" s="14">
        <v>36</v>
      </c>
      <c r="D25" s="19">
        <v>0</v>
      </c>
      <c r="E25" s="53" t="s">
        <v>200</v>
      </c>
      <c r="F25" s="25">
        <v>309</v>
      </c>
      <c r="G25" s="14">
        <v>24</v>
      </c>
      <c r="H25" s="19">
        <v>122</v>
      </c>
      <c r="I25" s="29">
        <v>21</v>
      </c>
      <c r="J25" s="25">
        <v>202</v>
      </c>
      <c r="K25" s="40" t="s">
        <v>71</v>
      </c>
      <c r="M25" s="9">
        <f t="shared" si="0"/>
        <v>690</v>
      </c>
      <c r="N25" s="49">
        <v>22</v>
      </c>
    </row>
    <row r="26" spans="1:14" ht="12.75">
      <c r="A26" s="13" t="s">
        <v>188</v>
      </c>
      <c r="B26" s="25">
        <v>108</v>
      </c>
      <c r="C26" s="14" t="s">
        <v>61</v>
      </c>
      <c r="D26" s="19">
        <v>80</v>
      </c>
      <c r="E26" s="53" t="s">
        <v>199</v>
      </c>
      <c r="F26" s="25">
        <v>0</v>
      </c>
      <c r="G26" s="14" t="s">
        <v>199</v>
      </c>
      <c r="H26" s="19">
        <v>252</v>
      </c>
      <c r="I26" s="29">
        <v>14</v>
      </c>
      <c r="J26" s="25">
        <v>199</v>
      </c>
      <c r="K26" s="52" t="s">
        <v>121</v>
      </c>
      <c r="M26" s="9">
        <f t="shared" si="0"/>
        <v>639</v>
      </c>
      <c r="N26" s="14">
        <v>23</v>
      </c>
    </row>
    <row r="27" spans="1:14" ht="13.5" thickBot="1">
      <c r="A27" s="13" t="s">
        <v>171</v>
      </c>
      <c r="B27" s="25">
        <v>238</v>
      </c>
      <c r="C27" s="14">
        <v>15</v>
      </c>
      <c r="D27" s="19">
        <v>0</v>
      </c>
      <c r="E27" s="53" t="s">
        <v>200</v>
      </c>
      <c r="F27" s="25">
        <v>278</v>
      </c>
      <c r="G27" s="14">
        <v>26</v>
      </c>
      <c r="H27" s="19">
        <v>102</v>
      </c>
      <c r="I27" s="29">
        <v>22</v>
      </c>
      <c r="J27" s="25">
        <v>0</v>
      </c>
      <c r="K27" s="40" t="s">
        <v>218</v>
      </c>
      <c r="M27" s="9">
        <f t="shared" si="0"/>
        <v>618</v>
      </c>
      <c r="N27" s="14">
        <v>24</v>
      </c>
    </row>
    <row r="28" spans="1:14" ht="12.75">
      <c r="A28" s="13" t="s">
        <v>161</v>
      </c>
      <c r="B28" s="25">
        <v>162</v>
      </c>
      <c r="C28" s="14">
        <v>21</v>
      </c>
      <c r="D28" s="19">
        <v>0</v>
      </c>
      <c r="E28" s="29" t="s">
        <v>200</v>
      </c>
      <c r="F28" s="25">
        <v>256</v>
      </c>
      <c r="G28" s="14">
        <v>27</v>
      </c>
      <c r="H28" s="19">
        <v>177</v>
      </c>
      <c r="I28" s="29">
        <v>16</v>
      </c>
      <c r="J28" s="25">
        <v>0</v>
      </c>
      <c r="K28" s="52" t="s">
        <v>219</v>
      </c>
      <c r="M28" s="9">
        <f t="shared" si="0"/>
        <v>595</v>
      </c>
      <c r="N28" s="49">
        <v>25</v>
      </c>
    </row>
    <row r="29" spans="1:14" ht="13.5" thickBot="1">
      <c r="A29" s="13" t="s">
        <v>193</v>
      </c>
      <c r="B29" s="25">
        <v>84</v>
      </c>
      <c r="C29" s="14">
        <v>34</v>
      </c>
      <c r="D29" s="19">
        <v>313</v>
      </c>
      <c r="E29" s="53" t="s">
        <v>137</v>
      </c>
      <c r="F29" s="25">
        <v>139</v>
      </c>
      <c r="G29" s="14">
        <v>30</v>
      </c>
      <c r="H29" s="19">
        <v>58</v>
      </c>
      <c r="I29" s="29">
        <v>31</v>
      </c>
      <c r="J29" s="25">
        <v>0</v>
      </c>
      <c r="K29" s="40" t="s">
        <v>220</v>
      </c>
      <c r="M29" s="9">
        <f t="shared" si="0"/>
        <v>594</v>
      </c>
      <c r="N29" s="14">
        <v>26</v>
      </c>
    </row>
    <row r="30" spans="1:14" ht="12.75">
      <c r="A30" s="13" t="s">
        <v>175</v>
      </c>
      <c r="B30" s="25">
        <v>108</v>
      </c>
      <c r="C30" s="14" t="s">
        <v>61</v>
      </c>
      <c r="D30" s="19">
        <v>0</v>
      </c>
      <c r="E30" s="53" t="s">
        <v>200</v>
      </c>
      <c r="F30" s="25">
        <v>165</v>
      </c>
      <c r="G30" s="14">
        <v>29</v>
      </c>
      <c r="H30" s="19">
        <v>138</v>
      </c>
      <c r="I30" s="29">
        <v>18</v>
      </c>
      <c r="J30" s="25">
        <v>158</v>
      </c>
      <c r="K30" s="52" t="s">
        <v>76</v>
      </c>
      <c r="M30" s="9">
        <f t="shared" si="0"/>
        <v>569</v>
      </c>
      <c r="N30" s="14">
        <v>27</v>
      </c>
    </row>
    <row r="31" spans="1:14" ht="13.5" thickBot="1">
      <c r="A31" s="13" t="s">
        <v>205</v>
      </c>
      <c r="B31" s="25">
        <v>0</v>
      </c>
      <c r="C31" s="14" t="s">
        <v>200</v>
      </c>
      <c r="D31" s="19">
        <v>0</v>
      </c>
      <c r="E31" s="53" t="s">
        <v>200</v>
      </c>
      <c r="F31" s="25">
        <v>374</v>
      </c>
      <c r="G31" s="14">
        <v>22</v>
      </c>
      <c r="H31" s="19">
        <v>62</v>
      </c>
      <c r="I31" s="29">
        <v>29</v>
      </c>
      <c r="J31" s="25">
        <v>60</v>
      </c>
      <c r="K31" s="40" t="s">
        <v>135</v>
      </c>
      <c r="M31" s="9">
        <f t="shared" si="0"/>
        <v>496</v>
      </c>
      <c r="N31" s="49">
        <v>28</v>
      </c>
    </row>
    <row r="32" spans="1:14" ht="12.75">
      <c r="A32" s="13" t="s">
        <v>197</v>
      </c>
      <c r="B32" s="25">
        <v>0</v>
      </c>
      <c r="C32" s="14" t="s">
        <v>199</v>
      </c>
      <c r="D32" s="19">
        <v>80</v>
      </c>
      <c r="E32" s="29" t="s">
        <v>199</v>
      </c>
      <c r="F32" s="25">
        <v>0</v>
      </c>
      <c r="G32" s="14" t="s">
        <v>199</v>
      </c>
      <c r="H32" s="19">
        <v>50</v>
      </c>
      <c r="I32" s="29" t="s">
        <v>199</v>
      </c>
      <c r="J32" s="25">
        <v>291</v>
      </c>
      <c r="K32" s="52" t="s">
        <v>122</v>
      </c>
      <c r="M32" s="9">
        <f t="shared" si="0"/>
        <v>421</v>
      </c>
      <c r="N32" s="14">
        <v>29</v>
      </c>
    </row>
    <row r="33" spans="1:14" ht="13.5" thickBot="1">
      <c r="A33" s="13" t="s">
        <v>177</v>
      </c>
      <c r="B33" s="25">
        <v>87</v>
      </c>
      <c r="C33" s="14">
        <v>33</v>
      </c>
      <c r="D33" s="19">
        <v>0</v>
      </c>
      <c r="E33" s="53" t="s">
        <v>200</v>
      </c>
      <c r="F33" s="25">
        <v>0</v>
      </c>
      <c r="G33" s="14" t="s">
        <v>200</v>
      </c>
      <c r="H33" s="19">
        <v>143</v>
      </c>
      <c r="I33" s="29">
        <v>17</v>
      </c>
      <c r="J33" s="25">
        <v>187</v>
      </c>
      <c r="K33" s="40" t="s">
        <v>124</v>
      </c>
      <c r="M33" s="9">
        <f t="shared" si="0"/>
        <v>417</v>
      </c>
      <c r="N33" s="14">
        <v>30</v>
      </c>
    </row>
    <row r="34" spans="1:14" ht="12.75">
      <c r="A34" s="13" t="s">
        <v>170</v>
      </c>
      <c r="B34" s="25">
        <v>36</v>
      </c>
      <c r="C34" s="14">
        <v>40</v>
      </c>
      <c r="D34" s="19">
        <v>65</v>
      </c>
      <c r="E34" s="53" t="s">
        <v>131</v>
      </c>
      <c r="F34" s="25">
        <v>299</v>
      </c>
      <c r="G34" s="14">
        <v>25</v>
      </c>
      <c r="H34" s="19">
        <v>0</v>
      </c>
      <c r="I34" s="29" t="s">
        <v>200</v>
      </c>
      <c r="J34" s="25">
        <v>0</v>
      </c>
      <c r="K34" s="52" t="s">
        <v>221</v>
      </c>
      <c r="M34" s="9">
        <f t="shared" si="0"/>
        <v>400</v>
      </c>
      <c r="N34" s="49">
        <v>31</v>
      </c>
    </row>
    <row r="35" spans="1:14" ht="13.5" thickBot="1">
      <c r="A35" s="13" t="s">
        <v>166</v>
      </c>
      <c r="B35" s="25">
        <v>254</v>
      </c>
      <c r="C35" s="14">
        <v>14</v>
      </c>
      <c r="D35" s="19">
        <v>120</v>
      </c>
      <c r="E35" s="53" t="s">
        <v>70</v>
      </c>
      <c r="F35" s="25">
        <v>0</v>
      </c>
      <c r="G35" s="14" t="s">
        <v>200</v>
      </c>
      <c r="H35" s="19">
        <v>0</v>
      </c>
      <c r="I35" s="29" t="s">
        <v>200</v>
      </c>
      <c r="J35" s="25">
        <v>0</v>
      </c>
      <c r="K35" s="40" t="s">
        <v>222</v>
      </c>
      <c r="M35" s="9">
        <f t="shared" si="0"/>
        <v>374</v>
      </c>
      <c r="N35" s="14">
        <v>32</v>
      </c>
    </row>
    <row r="36" spans="1:14" ht="12.75">
      <c r="A36" s="13" t="s">
        <v>189</v>
      </c>
      <c r="B36" s="25">
        <v>97</v>
      </c>
      <c r="C36" s="14">
        <v>31</v>
      </c>
      <c r="D36" s="19">
        <v>80</v>
      </c>
      <c r="E36" s="29" t="s">
        <v>199</v>
      </c>
      <c r="F36" s="25">
        <v>0</v>
      </c>
      <c r="G36" s="14" t="s">
        <v>199</v>
      </c>
      <c r="H36" s="19">
        <v>0</v>
      </c>
      <c r="I36" s="29" t="s">
        <v>200</v>
      </c>
      <c r="J36" s="25">
        <v>181</v>
      </c>
      <c r="K36" s="52" t="s">
        <v>130</v>
      </c>
      <c r="M36" s="9">
        <f t="shared" si="0"/>
        <v>358</v>
      </c>
      <c r="N36" s="14">
        <v>33</v>
      </c>
    </row>
    <row r="37" spans="1:14" ht="13.5" thickBot="1">
      <c r="A37" s="13" t="s">
        <v>176</v>
      </c>
      <c r="B37" s="25">
        <v>302</v>
      </c>
      <c r="C37" s="14">
        <v>11</v>
      </c>
      <c r="D37" s="19">
        <v>54</v>
      </c>
      <c r="E37" s="53" t="s">
        <v>124</v>
      </c>
      <c r="F37" s="25">
        <v>0</v>
      </c>
      <c r="G37" s="14" t="s">
        <v>200</v>
      </c>
      <c r="H37" s="19">
        <v>0</v>
      </c>
      <c r="I37" s="29" t="s">
        <v>200</v>
      </c>
      <c r="J37" s="25">
        <v>0</v>
      </c>
      <c r="K37" s="40" t="s">
        <v>223</v>
      </c>
      <c r="M37" s="9">
        <f t="shared" si="0"/>
        <v>356</v>
      </c>
      <c r="N37" s="49">
        <v>34</v>
      </c>
    </row>
    <row r="38" spans="1:14" ht="12.75">
      <c r="A38" s="13" t="s">
        <v>183</v>
      </c>
      <c r="B38" s="25">
        <v>99</v>
      </c>
      <c r="C38" s="14">
        <v>29</v>
      </c>
      <c r="D38" s="19">
        <v>30</v>
      </c>
      <c r="E38" s="53" t="s">
        <v>199</v>
      </c>
      <c r="F38" s="25">
        <v>0</v>
      </c>
      <c r="G38" s="14" t="s">
        <v>199</v>
      </c>
      <c r="H38" s="19">
        <v>0</v>
      </c>
      <c r="I38" s="29" t="s">
        <v>200</v>
      </c>
      <c r="J38" s="25">
        <v>184</v>
      </c>
      <c r="K38" s="52" t="s">
        <v>132</v>
      </c>
      <c r="M38" s="9">
        <f t="shared" si="0"/>
        <v>313</v>
      </c>
      <c r="N38" s="14">
        <v>35</v>
      </c>
    </row>
    <row r="39" spans="1:14" ht="13.5" thickBot="1">
      <c r="A39" s="13" t="s">
        <v>208</v>
      </c>
      <c r="B39" s="25">
        <v>0</v>
      </c>
      <c r="C39" s="14"/>
      <c r="D39" s="19">
        <v>0</v>
      </c>
      <c r="E39" s="53"/>
      <c r="F39" s="25">
        <v>0</v>
      </c>
      <c r="G39" s="14"/>
      <c r="H39" s="19">
        <v>69</v>
      </c>
      <c r="I39" s="29">
        <v>28</v>
      </c>
      <c r="J39" s="25">
        <v>226</v>
      </c>
      <c r="K39" s="40" t="s">
        <v>117</v>
      </c>
      <c r="M39" s="9">
        <f t="shared" si="0"/>
        <v>295</v>
      </c>
      <c r="N39" s="14">
        <v>36</v>
      </c>
    </row>
    <row r="40" spans="1:14" ht="12.75">
      <c r="A40" s="13" t="s">
        <v>210</v>
      </c>
      <c r="B40" s="25">
        <v>0</v>
      </c>
      <c r="C40" s="14"/>
      <c r="D40" s="19">
        <v>0</v>
      </c>
      <c r="E40" s="53"/>
      <c r="F40" s="25">
        <v>0</v>
      </c>
      <c r="G40" s="14"/>
      <c r="H40" s="19">
        <v>71</v>
      </c>
      <c r="I40" s="29">
        <v>27</v>
      </c>
      <c r="J40" s="25">
        <v>216</v>
      </c>
      <c r="K40" s="52" t="s">
        <v>123</v>
      </c>
      <c r="M40" s="9">
        <f t="shared" si="0"/>
        <v>287</v>
      </c>
      <c r="N40" s="49">
        <v>37</v>
      </c>
    </row>
    <row r="41" spans="1:14" ht="13.5" thickBot="1">
      <c r="A41" s="13" t="s">
        <v>196</v>
      </c>
      <c r="B41" s="25">
        <v>0</v>
      </c>
      <c r="C41" s="14" t="s">
        <v>199</v>
      </c>
      <c r="D41" s="19">
        <v>80</v>
      </c>
      <c r="E41" s="53" t="s">
        <v>199</v>
      </c>
      <c r="F41" s="25">
        <v>0</v>
      </c>
      <c r="G41" s="14" t="s">
        <v>200</v>
      </c>
      <c r="H41" s="19">
        <v>50</v>
      </c>
      <c r="I41" s="29" t="s">
        <v>199</v>
      </c>
      <c r="J41" s="25">
        <v>153</v>
      </c>
      <c r="K41" s="40" t="s">
        <v>78</v>
      </c>
      <c r="M41" s="9">
        <f t="shared" si="0"/>
        <v>283</v>
      </c>
      <c r="N41" s="14">
        <v>38</v>
      </c>
    </row>
    <row r="42" spans="1:14" ht="12.75">
      <c r="A42" s="13" t="s">
        <v>212</v>
      </c>
      <c r="B42" s="25">
        <v>0</v>
      </c>
      <c r="C42" s="14"/>
      <c r="D42" s="19">
        <v>0</v>
      </c>
      <c r="E42" s="29"/>
      <c r="F42" s="25">
        <v>0</v>
      </c>
      <c r="G42" s="14"/>
      <c r="H42" s="19">
        <v>15</v>
      </c>
      <c r="I42" s="29">
        <v>36</v>
      </c>
      <c r="J42" s="25">
        <v>246</v>
      </c>
      <c r="K42" s="52" t="s">
        <v>129</v>
      </c>
      <c r="M42" s="9">
        <f t="shared" si="0"/>
        <v>261</v>
      </c>
      <c r="N42" s="14">
        <v>39</v>
      </c>
    </row>
    <row r="43" spans="1:14" ht="13.5" thickBot="1">
      <c r="A43" s="13" t="s">
        <v>190</v>
      </c>
      <c r="B43" s="25">
        <v>79</v>
      </c>
      <c r="C43" s="14">
        <v>35</v>
      </c>
      <c r="D43" s="19">
        <v>0</v>
      </c>
      <c r="E43" s="53" t="s">
        <v>199</v>
      </c>
      <c r="F43" s="25">
        <v>0</v>
      </c>
      <c r="G43" s="14" t="s">
        <v>199</v>
      </c>
      <c r="H43" s="19">
        <v>0</v>
      </c>
      <c r="I43" s="29" t="s">
        <v>199</v>
      </c>
      <c r="J43" s="25">
        <v>181</v>
      </c>
      <c r="K43" s="40" t="s">
        <v>214</v>
      </c>
      <c r="M43" s="9">
        <f t="shared" si="0"/>
        <v>260</v>
      </c>
      <c r="N43" s="49">
        <v>40</v>
      </c>
    </row>
    <row r="44" spans="1:14" ht="12.75">
      <c r="A44" s="13" t="s">
        <v>206</v>
      </c>
      <c r="B44" s="25">
        <v>0</v>
      </c>
      <c r="C44" s="14" t="s">
        <v>207</v>
      </c>
      <c r="D44" s="19">
        <v>30</v>
      </c>
      <c r="E44" s="53" t="s">
        <v>76</v>
      </c>
      <c r="F44" s="25">
        <v>217</v>
      </c>
      <c r="G44" s="14">
        <v>28</v>
      </c>
      <c r="H44" s="19">
        <v>0</v>
      </c>
      <c r="I44" s="29" t="s">
        <v>200</v>
      </c>
      <c r="J44" s="25">
        <v>0</v>
      </c>
      <c r="K44" s="52" t="s">
        <v>224</v>
      </c>
      <c r="M44" s="9">
        <f t="shared" si="0"/>
        <v>247</v>
      </c>
      <c r="N44" s="14">
        <v>41</v>
      </c>
    </row>
    <row r="45" spans="1:14" ht="13.5" thickBot="1">
      <c r="A45" s="13" t="s">
        <v>211</v>
      </c>
      <c r="B45" s="25">
        <v>0</v>
      </c>
      <c r="C45" s="14"/>
      <c r="D45" s="19">
        <v>0</v>
      </c>
      <c r="E45" s="29"/>
      <c r="F45" s="25">
        <v>0</v>
      </c>
      <c r="G45" s="14"/>
      <c r="H45" s="19">
        <v>39</v>
      </c>
      <c r="I45" s="29">
        <v>33</v>
      </c>
      <c r="J45" s="25">
        <v>197</v>
      </c>
      <c r="K45" s="40" t="s">
        <v>131</v>
      </c>
      <c r="M45" s="9">
        <f t="shared" si="0"/>
        <v>236</v>
      </c>
      <c r="N45" s="14">
        <v>42</v>
      </c>
    </row>
    <row r="46" spans="1:14" ht="12.75">
      <c r="A46" s="13" t="s">
        <v>185</v>
      </c>
      <c r="B46" s="25">
        <v>220</v>
      </c>
      <c r="C46" s="14">
        <v>17</v>
      </c>
      <c r="D46" s="19">
        <v>0</v>
      </c>
      <c r="E46" s="53" t="s">
        <v>200</v>
      </c>
      <c r="F46" s="25">
        <v>0</v>
      </c>
      <c r="G46" s="14" t="s">
        <v>200</v>
      </c>
      <c r="H46" s="19">
        <v>0</v>
      </c>
      <c r="I46" s="29" t="s">
        <v>200</v>
      </c>
      <c r="J46" s="25">
        <v>0</v>
      </c>
      <c r="K46" s="52" t="s">
        <v>225</v>
      </c>
      <c r="M46" s="9">
        <f t="shared" si="0"/>
        <v>220</v>
      </c>
      <c r="N46" s="49">
        <v>43</v>
      </c>
    </row>
    <row r="47" spans="1:14" ht="13.5" thickBot="1">
      <c r="A47" s="13" t="s">
        <v>167</v>
      </c>
      <c r="B47" s="25">
        <v>209</v>
      </c>
      <c r="C47" s="14">
        <v>18</v>
      </c>
      <c r="D47" s="19">
        <v>0</v>
      </c>
      <c r="E47" s="29" t="s">
        <v>200</v>
      </c>
      <c r="F47" s="25">
        <v>0</v>
      </c>
      <c r="G47" s="14" t="s">
        <v>200</v>
      </c>
      <c r="H47" s="19">
        <v>0</v>
      </c>
      <c r="I47" s="29" t="s">
        <v>200</v>
      </c>
      <c r="J47" s="25">
        <v>0</v>
      </c>
      <c r="K47" s="40" t="s">
        <v>226</v>
      </c>
      <c r="M47" s="9">
        <f t="shared" si="0"/>
        <v>209</v>
      </c>
      <c r="N47" s="14">
        <v>44</v>
      </c>
    </row>
    <row r="48" spans="1:14" ht="12.75">
      <c r="A48" s="13" t="s">
        <v>194</v>
      </c>
      <c r="B48" s="25">
        <v>88</v>
      </c>
      <c r="C48" s="14">
        <v>32</v>
      </c>
      <c r="D48" s="19">
        <v>30</v>
      </c>
      <c r="E48" s="53" t="s">
        <v>75</v>
      </c>
      <c r="F48" s="25">
        <v>0</v>
      </c>
      <c r="G48" s="14" t="s">
        <v>200</v>
      </c>
      <c r="H48" s="19">
        <v>0</v>
      </c>
      <c r="I48" s="29" t="s">
        <v>200</v>
      </c>
      <c r="J48" s="25">
        <v>0</v>
      </c>
      <c r="K48" s="52" t="s">
        <v>227</v>
      </c>
      <c r="M48" s="9">
        <v>188</v>
      </c>
      <c r="N48" s="14">
        <v>45</v>
      </c>
    </row>
    <row r="49" spans="1:14" ht="13.5" thickBot="1">
      <c r="A49" s="13" t="s">
        <v>213</v>
      </c>
      <c r="B49" s="25">
        <v>0</v>
      </c>
      <c r="C49" s="14"/>
      <c r="D49" s="19">
        <v>0</v>
      </c>
      <c r="E49" s="29"/>
      <c r="F49" s="25">
        <v>0</v>
      </c>
      <c r="G49" s="14"/>
      <c r="H49" s="19">
        <v>0</v>
      </c>
      <c r="I49" s="29"/>
      <c r="J49" s="25">
        <v>153</v>
      </c>
      <c r="K49" s="40" t="s">
        <v>79</v>
      </c>
      <c r="M49" s="9">
        <f>SUM(B49+D49+F49+H49+J49)</f>
        <v>153</v>
      </c>
      <c r="N49" s="49">
        <v>46</v>
      </c>
    </row>
    <row r="50" spans="1:14" ht="12.75">
      <c r="A50" s="13" t="s">
        <v>187</v>
      </c>
      <c r="B50" s="25">
        <v>103</v>
      </c>
      <c r="C50" s="14">
        <v>28</v>
      </c>
      <c r="D50" s="19">
        <v>33</v>
      </c>
      <c r="E50" s="53" t="s">
        <v>147</v>
      </c>
      <c r="F50" s="25">
        <v>0</v>
      </c>
      <c r="G50" s="14" t="s">
        <v>199</v>
      </c>
      <c r="H50" s="19">
        <v>0</v>
      </c>
      <c r="I50" s="29" t="s">
        <v>200</v>
      </c>
      <c r="J50" s="25">
        <v>0</v>
      </c>
      <c r="K50" s="52" t="s">
        <v>228</v>
      </c>
      <c r="M50" s="9">
        <f>SUM(B50+D50+F50+H50+J50)</f>
        <v>136</v>
      </c>
      <c r="N50" s="14">
        <v>47</v>
      </c>
    </row>
    <row r="51" spans="1:14" ht="13.5" thickBot="1">
      <c r="A51" s="13" t="s">
        <v>172</v>
      </c>
      <c r="B51" s="25">
        <v>116</v>
      </c>
      <c r="C51" s="14">
        <v>25</v>
      </c>
      <c r="D51" s="19">
        <v>0</v>
      </c>
      <c r="E51" s="53" t="s">
        <v>200</v>
      </c>
      <c r="F51" s="25">
        <v>0</v>
      </c>
      <c r="G51" s="14" t="s">
        <v>200</v>
      </c>
      <c r="H51" s="19">
        <v>0</v>
      </c>
      <c r="I51" s="29" t="s">
        <v>200</v>
      </c>
      <c r="J51" s="25">
        <v>0</v>
      </c>
      <c r="K51" s="40" t="s">
        <v>229</v>
      </c>
      <c r="M51" s="9">
        <f>SUM(B51+D51+F51+H51+J51)</f>
        <v>116</v>
      </c>
      <c r="N51" s="14">
        <v>48</v>
      </c>
    </row>
    <row r="52" spans="1:14" ht="12.75">
      <c r="A52" s="13" t="s">
        <v>209</v>
      </c>
      <c r="B52" s="25">
        <v>0</v>
      </c>
      <c r="C52" s="14"/>
      <c r="D52" s="19">
        <v>0</v>
      </c>
      <c r="E52" s="29"/>
      <c r="F52" s="25">
        <v>0</v>
      </c>
      <c r="G52" s="14"/>
      <c r="H52" s="19">
        <v>100</v>
      </c>
      <c r="I52" s="29">
        <v>23</v>
      </c>
      <c r="J52" s="25">
        <v>15</v>
      </c>
      <c r="K52" s="52" t="s">
        <v>125</v>
      </c>
      <c r="M52" s="9">
        <f>SUM(B52+D52+F52+H52+J52)</f>
        <v>115</v>
      </c>
      <c r="N52" s="49">
        <v>49</v>
      </c>
    </row>
    <row r="53" spans="1:14" ht="12.75">
      <c r="A53" s="13" t="s">
        <v>184</v>
      </c>
      <c r="B53" s="25">
        <v>39</v>
      </c>
      <c r="C53" s="14">
        <v>39</v>
      </c>
      <c r="D53" s="19">
        <v>0</v>
      </c>
      <c r="E53" s="53" t="s">
        <v>200</v>
      </c>
      <c r="F53" s="25">
        <v>0</v>
      </c>
      <c r="G53" s="14" t="s">
        <v>200</v>
      </c>
      <c r="H53" s="19">
        <v>0</v>
      </c>
      <c r="I53" s="29" t="s">
        <v>200</v>
      </c>
      <c r="J53" s="25">
        <v>0</v>
      </c>
      <c r="K53" s="40" t="s">
        <v>230</v>
      </c>
      <c r="M53" s="11">
        <f>SUM(B53+D53+F53+H53+J53)</f>
        <v>39</v>
      </c>
      <c r="N53" s="14">
        <v>50</v>
      </c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aca="true" t="shared" si="1" ref="M54:M81">SUM(B54+D54+F54+H54+J54)</f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t="shared" si="1"/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1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1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1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1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1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1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1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1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1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1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1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1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1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54"/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37"/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86"/>
  <sheetViews>
    <sheetView showGridLines="0" zoomScalePageLayoutView="0" workbookViewId="0" topLeftCell="A1">
      <selection activeCell="P50" sqref="P50"/>
    </sheetView>
  </sheetViews>
  <sheetFormatPr defaultColWidth="9.140625" defaultRowHeight="12.75"/>
  <cols>
    <col min="1" max="1" width="3.8515625" style="0" customWidth="1"/>
    <col min="2" max="2" width="16.8515625" style="0" customWidth="1"/>
    <col min="3" max="3" width="23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2.7109375" style="0" customWidth="1"/>
    <col min="11" max="11" width="5.7109375" style="0" customWidth="1"/>
    <col min="12" max="12" width="13.28125" style="0" customWidth="1"/>
    <col min="13" max="13" width="5.7109375" style="0" customWidth="1"/>
    <col min="14" max="14" width="4.57421875" style="0" customWidth="1"/>
    <col min="15" max="15" width="13.28125" style="0" customWidth="1"/>
    <col min="16" max="16" width="14.140625" style="98" customWidth="1"/>
  </cols>
  <sheetData>
    <row r="1" spans="3:16" ht="68.25" customHeight="1" thickBot="1">
      <c r="C1" t="s">
        <v>0</v>
      </c>
      <c r="D1" s="58" t="s">
        <v>1</v>
      </c>
      <c r="E1" s="60" t="s">
        <v>2</v>
      </c>
      <c r="F1" s="61" t="s">
        <v>4</v>
      </c>
      <c r="G1" s="64" t="s">
        <v>2</v>
      </c>
      <c r="H1" s="65" t="s">
        <v>5</v>
      </c>
      <c r="I1" s="66" t="s">
        <v>2</v>
      </c>
      <c r="J1" s="67" t="s">
        <v>6</v>
      </c>
      <c r="K1" s="68" t="s">
        <v>2</v>
      </c>
      <c r="L1" s="69" t="s">
        <v>7</v>
      </c>
      <c r="M1" s="70" t="s">
        <v>2</v>
      </c>
      <c r="O1" s="72"/>
      <c r="P1" s="91" t="s">
        <v>83</v>
      </c>
    </row>
    <row r="2" spans="2:16" ht="12.75">
      <c r="B2" s="76"/>
      <c r="C2" s="77"/>
      <c r="D2" s="18" t="s">
        <v>3</v>
      </c>
      <c r="E2" s="59"/>
      <c r="F2" s="18" t="s">
        <v>3</v>
      </c>
      <c r="G2" s="63"/>
      <c r="H2" s="24" t="s">
        <v>3</v>
      </c>
      <c r="I2" s="59"/>
      <c r="J2" s="18" t="s">
        <v>3</v>
      </c>
      <c r="K2" s="63"/>
      <c r="L2" s="24" t="s">
        <v>3</v>
      </c>
      <c r="M2" s="59"/>
      <c r="O2" s="55"/>
      <c r="P2" s="92" t="s">
        <v>82</v>
      </c>
    </row>
    <row r="3" spans="2:16" ht="33.75" thickBot="1">
      <c r="B3" s="78"/>
      <c r="C3" s="79"/>
      <c r="D3" s="20"/>
      <c r="E3" s="3"/>
      <c r="F3" s="20"/>
      <c r="G3" s="62" t="s">
        <v>9</v>
      </c>
      <c r="H3" s="2"/>
      <c r="I3" s="3"/>
      <c r="J3" s="20"/>
      <c r="K3" s="27"/>
      <c r="L3" s="2"/>
      <c r="M3" s="3"/>
      <c r="O3" s="71" t="s">
        <v>8</v>
      </c>
      <c r="P3" s="93"/>
    </row>
    <row r="4" spans="1:16" ht="12.75">
      <c r="A4" s="55">
        <v>1</v>
      </c>
      <c r="B4" s="80" t="s">
        <v>236</v>
      </c>
      <c r="C4" s="74" t="s">
        <v>258</v>
      </c>
      <c r="D4" s="18">
        <v>558</v>
      </c>
      <c r="E4" s="6">
        <v>1</v>
      </c>
      <c r="F4" s="18">
        <v>597</v>
      </c>
      <c r="G4" s="57" t="s">
        <v>156</v>
      </c>
      <c r="H4" s="24">
        <v>880</v>
      </c>
      <c r="I4" s="6">
        <v>1</v>
      </c>
      <c r="J4" s="18">
        <v>735</v>
      </c>
      <c r="K4" s="28">
        <v>3</v>
      </c>
      <c r="L4" s="24">
        <v>410</v>
      </c>
      <c r="M4" s="52" t="s">
        <v>122</v>
      </c>
      <c r="O4" s="36">
        <f aca="true" t="shared" si="0" ref="O4:O45">SUM(D4+F4+H4+J4+L4)</f>
        <v>3180</v>
      </c>
      <c r="P4" s="94">
        <v>1</v>
      </c>
    </row>
    <row r="5" spans="1:16" ht="13.5" thickBot="1">
      <c r="A5" s="9">
        <v>2</v>
      </c>
      <c r="B5" s="81" t="s">
        <v>36</v>
      </c>
      <c r="C5" s="75" t="s">
        <v>259</v>
      </c>
      <c r="D5" s="19">
        <v>360</v>
      </c>
      <c r="E5" s="14">
        <v>3</v>
      </c>
      <c r="F5" s="19">
        <v>580</v>
      </c>
      <c r="G5" s="29">
        <v>2</v>
      </c>
      <c r="H5" s="25">
        <v>461</v>
      </c>
      <c r="I5" s="14">
        <v>8</v>
      </c>
      <c r="J5" s="19">
        <v>873</v>
      </c>
      <c r="K5" s="29">
        <v>1</v>
      </c>
      <c r="L5" s="25">
        <v>314</v>
      </c>
      <c r="M5" s="40" t="s">
        <v>123</v>
      </c>
      <c r="O5" s="9">
        <f t="shared" si="0"/>
        <v>2588</v>
      </c>
      <c r="P5" s="95">
        <v>2</v>
      </c>
    </row>
    <row r="6" spans="1:16" ht="12.75">
      <c r="A6" s="9">
        <v>3</v>
      </c>
      <c r="B6" s="81" t="s">
        <v>243</v>
      </c>
      <c r="C6" s="75" t="s">
        <v>270</v>
      </c>
      <c r="D6" s="19">
        <v>175</v>
      </c>
      <c r="E6" s="14" t="s">
        <v>231</v>
      </c>
      <c r="F6" s="19">
        <v>480</v>
      </c>
      <c r="G6" s="29">
        <v>9</v>
      </c>
      <c r="H6" s="25">
        <v>623</v>
      </c>
      <c r="I6" s="14">
        <v>2</v>
      </c>
      <c r="J6" s="19">
        <v>801</v>
      </c>
      <c r="K6" s="29">
        <v>2</v>
      </c>
      <c r="L6" s="25">
        <v>412</v>
      </c>
      <c r="M6" s="52" t="s">
        <v>198</v>
      </c>
      <c r="O6" s="9">
        <f t="shared" si="0"/>
        <v>2491</v>
      </c>
      <c r="P6" s="94">
        <v>3</v>
      </c>
    </row>
    <row r="7" spans="1:16" ht="13.5" thickBot="1">
      <c r="A7" s="9">
        <v>4</v>
      </c>
      <c r="B7" s="81" t="s">
        <v>34</v>
      </c>
      <c r="C7" s="75" t="s">
        <v>264</v>
      </c>
      <c r="D7" s="19">
        <v>209</v>
      </c>
      <c r="E7" s="14">
        <v>15</v>
      </c>
      <c r="F7" s="19">
        <v>538</v>
      </c>
      <c r="G7" s="53" t="s">
        <v>137</v>
      </c>
      <c r="H7" s="25">
        <v>616</v>
      </c>
      <c r="I7" s="14">
        <v>3</v>
      </c>
      <c r="J7" s="19">
        <v>649</v>
      </c>
      <c r="K7" s="29">
        <v>4</v>
      </c>
      <c r="L7" s="25">
        <v>450</v>
      </c>
      <c r="M7" s="40" t="s">
        <v>156</v>
      </c>
      <c r="O7" s="9">
        <f t="shared" si="0"/>
        <v>2462</v>
      </c>
      <c r="P7" s="95">
        <v>4</v>
      </c>
    </row>
    <row r="8" spans="1:16" ht="12.75">
      <c r="A8" s="9">
        <v>5</v>
      </c>
      <c r="B8" s="81" t="s">
        <v>238</v>
      </c>
      <c r="C8" s="75" t="s">
        <v>262</v>
      </c>
      <c r="D8" s="19">
        <v>341</v>
      </c>
      <c r="E8" s="14">
        <v>4</v>
      </c>
      <c r="F8" s="19">
        <v>482</v>
      </c>
      <c r="G8" s="53" t="s">
        <v>138</v>
      </c>
      <c r="H8" s="25">
        <v>457</v>
      </c>
      <c r="I8" s="14">
        <v>9</v>
      </c>
      <c r="J8" s="19">
        <v>477</v>
      </c>
      <c r="K8" s="29">
        <v>12</v>
      </c>
      <c r="L8" s="25">
        <v>340</v>
      </c>
      <c r="M8" s="52" t="s">
        <v>138</v>
      </c>
      <c r="O8" s="9">
        <f t="shared" si="0"/>
        <v>2097</v>
      </c>
      <c r="P8" s="94">
        <v>5</v>
      </c>
    </row>
    <row r="9" spans="1:16" ht="13.5" thickBot="1">
      <c r="A9" s="9">
        <v>6</v>
      </c>
      <c r="B9" s="81" t="s">
        <v>240</v>
      </c>
      <c r="C9" s="75" t="s">
        <v>266</v>
      </c>
      <c r="D9" s="19">
        <v>309</v>
      </c>
      <c r="E9" s="14">
        <v>7</v>
      </c>
      <c r="F9" s="19">
        <v>407</v>
      </c>
      <c r="G9" s="53" t="s">
        <v>121</v>
      </c>
      <c r="H9" s="25">
        <v>277</v>
      </c>
      <c r="I9" s="14">
        <v>22</v>
      </c>
      <c r="J9" s="19">
        <v>637</v>
      </c>
      <c r="K9" s="29">
        <v>5</v>
      </c>
      <c r="L9" s="25">
        <v>337</v>
      </c>
      <c r="M9" s="40" t="s">
        <v>141</v>
      </c>
      <c r="O9" s="9">
        <f t="shared" si="0"/>
        <v>1967</v>
      </c>
      <c r="P9" s="95">
        <v>6</v>
      </c>
    </row>
    <row r="10" spans="1:16" ht="12.75">
      <c r="A10" s="9">
        <v>7</v>
      </c>
      <c r="B10" s="81" t="s">
        <v>237</v>
      </c>
      <c r="C10" s="75" t="s">
        <v>261</v>
      </c>
      <c r="D10" s="19">
        <v>363</v>
      </c>
      <c r="E10" s="14">
        <v>2</v>
      </c>
      <c r="F10" s="19">
        <v>490</v>
      </c>
      <c r="G10" s="29">
        <v>6</v>
      </c>
      <c r="H10" s="25">
        <v>198</v>
      </c>
      <c r="I10" s="14">
        <v>25</v>
      </c>
      <c r="J10" s="19">
        <v>545</v>
      </c>
      <c r="K10" s="29">
        <v>8</v>
      </c>
      <c r="L10" s="25">
        <v>370</v>
      </c>
      <c r="M10" s="52" t="s">
        <v>310</v>
      </c>
      <c r="O10" s="9">
        <f t="shared" si="0"/>
        <v>1966</v>
      </c>
      <c r="P10" s="94">
        <v>7</v>
      </c>
    </row>
    <row r="11" spans="1:16" ht="13.5" thickBot="1">
      <c r="A11" s="9">
        <v>8</v>
      </c>
      <c r="B11" s="81" t="s">
        <v>242</v>
      </c>
      <c r="C11" s="75" t="s">
        <v>268</v>
      </c>
      <c r="D11" s="19">
        <v>255</v>
      </c>
      <c r="E11" s="14">
        <v>11</v>
      </c>
      <c r="F11" s="19">
        <v>447</v>
      </c>
      <c r="G11" s="53" t="s">
        <v>123</v>
      </c>
      <c r="H11" s="25">
        <v>328</v>
      </c>
      <c r="I11" s="14">
        <v>15</v>
      </c>
      <c r="J11" s="19">
        <v>564</v>
      </c>
      <c r="K11" s="29">
        <v>7</v>
      </c>
      <c r="L11" s="25">
        <v>365</v>
      </c>
      <c r="M11" s="40" t="s">
        <v>129</v>
      </c>
      <c r="O11" s="9">
        <f t="shared" si="0"/>
        <v>1959</v>
      </c>
      <c r="P11" s="95">
        <v>8</v>
      </c>
    </row>
    <row r="12" spans="1:16" ht="12.75">
      <c r="A12" s="9">
        <v>9</v>
      </c>
      <c r="B12" s="81" t="s">
        <v>300</v>
      </c>
      <c r="C12" s="75" t="s">
        <v>269</v>
      </c>
      <c r="D12" s="19">
        <v>175</v>
      </c>
      <c r="E12" s="14" t="s">
        <v>231</v>
      </c>
      <c r="F12" s="19">
        <v>486</v>
      </c>
      <c r="G12" s="53" t="s">
        <v>136</v>
      </c>
      <c r="H12" s="25">
        <v>507</v>
      </c>
      <c r="I12" s="14">
        <v>5</v>
      </c>
      <c r="J12" s="19">
        <v>507</v>
      </c>
      <c r="K12" s="29">
        <v>9</v>
      </c>
      <c r="L12" s="25">
        <v>244</v>
      </c>
      <c r="M12" s="52" t="s">
        <v>70</v>
      </c>
      <c r="O12" s="9">
        <f t="shared" si="0"/>
        <v>1919</v>
      </c>
      <c r="P12" s="94">
        <v>9</v>
      </c>
    </row>
    <row r="13" spans="1:16" ht="13.5" thickBot="1">
      <c r="A13" s="9">
        <v>10</v>
      </c>
      <c r="B13" s="81" t="s">
        <v>16</v>
      </c>
      <c r="C13" s="75" t="s">
        <v>260</v>
      </c>
      <c r="D13" s="19">
        <v>323</v>
      </c>
      <c r="E13" s="14">
        <v>6</v>
      </c>
      <c r="F13" s="19">
        <v>561</v>
      </c>
      <c r="G13" s="53" t="s">
        <v>122</v>
      </c>
      <c r="H13" s="25">
        <v>287</v>
      </c>
      <c r="I13" s="14">
        <v>20</v>
      </c>
      <c r="J13" s="19">
        <v>479</v>
      </c>
      <c r="K13" s="29">
        <v>11</v>
      </c>
      <c r="L13" s="25">
        <v>219</v>
      </c>
      <c r="M13" s="40" t="s">
        <v>309</v>
      </c>
      <c r="O13" s="9">
        <f t="shared" si="0"/>
        <v>1869</v>
      </c>
      <c r="P13" s="95">
        <v>10</v>
      </c>
    </row>
    <row r="14" spans="1:16" ht="12.75">
      <c r="A14" s="9">
        <v>11</v>
      </c>
      <c r="B14" s="81" t="s">
        <v>21</v>
      </c>
      <c r="C14" s="75" t="s">
        <v>271</v>
      </c>
      <c r="D14" s="19">
        <v>147</v>
      </c>
      <c r="E14" s="14">
        <v>21</v>
      </c>
      <c r="F14" s="19">
        <v>467</v>
      </c>
      <c r="G14" s="29">
        <v>11</v>
      </c>
      <c r="H14" s="25">
        <v>376</v>
      </c>
      <c r="I14" s="14">
        <v>13</v>
      </c>
      <c r="J14" s="19">
        <v>426</v>
      </c>
      <c r="K14" s="29">
        <v>13</v>
      </c>
      <c r="L14" s="25">
        <v>354</v>
      </c>
      <c r="M14" s="52" t="s">
        <v>136</v>
      </c>
      <c r="O14" s="9">
        <f t="shared" si="0"/>
        <v>1770</v>
      </c>
      <c r="P14" s="94">
        <v>11</v>
      </c>
    </row>
    <row r="15" spans="1:16" ht="13.5" thickBot="1">
      <c r="A15" s="9">
        <v>12</v>
      </c>
      <c r="B15" s="81" t="s">
        <v>244</v>
      </c>
      <c r="C15" s="75" t="s">
        <v>272</v>
      </c>
      <c r="D15" s="19">
        <v>168</v>
      </c>
      <c r="E15" s="14">
        <v>18</v>
      </c>
      <c r="F15" s="19">
        <v>441</v>
      </c>
      <c r="G15" s="53" t="s">
        <v>234</v>
      </c>
      <c r="H15" s="25">
        <v>514</v>
      </c>
      <c r="I15" s="14">
        <v>4</v>
      </c>
      <c r="J15" s="19">
        <v>218</v>
      </c>
      <c r="K15" s="29">
        <v>30</v>
      </c>
      <c r="L15" s="25">
        <v>332</v>
      </c>
      <c r="M15" s="40" t="s">
        <v>117</v>
      </c>
      <c r="O15" s="9">
        <f t="shared" si="0"/>
        <v>1673</v>
      </c>
      <c r="P15" s="95">
        <v>12</v>
      </c>
    </row>
    <row r="16" spans="1:16" ht="12.75">
      <c r="A16" s="9">
        <v>13</v>
      </c>
      <c r="B16" s="81" t="s">
        <v>241</v>
      </c>
      <c r="C16" s="75" t="s">
        <v>267</v>
      </c>
      <c r="D16" s="19">
        <v>271</v>
      </c>
      <c r="E16" s="14">
        <v>10</v>
      </c>
      <c r="F16" s="19">
        <v>441</v>
      </c>
      <c r="G16" s="53" t="s">
        <v>234</v>
      </c>
      <c r="H16" s="25">
        <v>375</v>
      </c>
      <c r="I16" s="14">
        <v>14</v>
      </c>
      <c r="J16" s="19">
        <v>254</v>
      </c>
      <c r="K16" s="29">
        <v>26</v>
      </c>
      <c r="L16" s="25">
        <v>315</v>
      </c>
      <c r="M16" s="52" t="s">
        <v>67</v>
      </c>
      <c r="O16" s="9">
        <f t="shared" si="0"/>
        <v>1656</v>
      </c>
      <c r="P16" s="94">
        <v>13</v>
      </c>
    </row>
    <row r="17" spans="1:16" ht="13.5" thickBot="1">
      <c r="A17" s="9">
        <v>14</v>
      </c>
      <c r="B17" s="81" t="s">
        <v>245</v>
      </c>
      <c r="C17" s="75" t="s">
        <v>273</v>
      </c>
      <c r="D17" s="19">
        <v>330</v>
      </c>
      <c r="E17" s="14">
        <v>5</v>
      </c>
      <c r="F17" s="19">
        <v>211</v>
      </c>
      <c r="G17" s="53" t="s">
        <v>235</v>
      </c>
      <c r="H17" s="25">
        <v>439</v>
      </c>
      <c r="I17" s="14">
        <v>10</v>
      </c>
      <c r="J17" s="19">
        <v>389</v>
      </c>
      <c r="K17" s="29">
        <v>15</v>
      </c>
      <c r="L17" s="25">
        <v>262</v>
      </c>
      <c r="M17" s="40" t="s">
        <v>134</v>
      </c>
      <c r="O17" s="9">
        <f t="shared" si="0"/>
        <v>1631</v>
      </c>
      <c r="P17" s="95">
        <v>14</v>
      </c>
    </row>
    <row r="18" spans="1:16" ht="12.75">
      <c r="A18" s="9">
        <v>15</v>
      </c>
      <c r="B18" s="81" t="s">
        <v>247</v>
      </c>
      <c r="C18" s="75" t="s">
        <v>276</v>
      </c>
      <c r="D18" s="19">
        <v>72</v>
      </c>
      <c r="E18" s="14" t="s">
        <v>233</v>
      </c>
      <c r="F18" s="19">
        <v>401</v>
      </c>
      <c r="G18" s="53" t="s">
        <v>115</v>
      </c>
      <c r="H18" s="25">
        <v>463</v>
      </c>
      <c r="I18" s="14">
        <v>7</v>
      </c>
      <c r="J18" s="19">
        <v>386</v>
      </c>
      <c r="K18" s="29">
        <v>17</v>
      </c>
      <c r="L18" s="25">
        <v>219</v>
      </c>
      <c r="M18" s="52" t="s">
        <v>309</v>
      </c>
      <c r="O18" s="9">
        <f t="shared" si="0"/>
        <v>1541</v>
      </c>
      <c r="P18" s="94">
        <v>15</v>
      </c>
    </row>
    <row r="19" spans="1:16" ht="13.5" thickBot="1">
      <c r="A19" s="9">
        <v>16</v>
      </c>
      <c r="B19" s="81" t="s">
        <v>239</v>
      </c>
      <c r="C19" s="75" t="s">
        <v>265</v>
      </c>
      <c r="D19" s="19">
        <v>235</v>
      </c>
      <c r="E19" s="40" t="s">
        <v>232</v>
      </c>
      <c r="F19" s="19">
        <v>504</v>
      </c>
      <c r="G19" s="53" t="s">
        <v>133</v>
      </c>
      <c r="H19" s="25">
        <v>204</v>
      </c>
      <c r="I19" s="14">
        <v>24</v>
      </c>
      <c r="J19" s="19">
        <v>276</v>
      </c>
      <c r="K19" s="29">
        <v>23</v>
      </c>
      <c r="L19" s="25">
        <v>230</v>
      </c>
      <c r="M19" s="40" t="s">
        <v>131</v>
      </c>
      <c r="O19" s="9">
        <f t="shared" si="0"/>
        <v>1449</v>
      </c>
      <c r="P19" s="95">
        <v>16</v>
      </c>
    </row>
    <row r="20" spans="1:16" ht="12.75">
      <c r="A20" s="9">
        <v>17</v>
      </c>
      <c r="B20" s="81" t="s">
        <v>101</v>
      </c>
      <c r="C20" s="75" t="s">
        <v>275</v>
      </c>
      <c r="D20" s="19">
        <v>99</v>
      </c>
      <c r="E20" s="14">
        <v>24</v>
      </c>
      <c r="F20" s="19">
        <v>414</v>
      </c>
      <c r="G20" s="53" t="s">
        <v>71</v>
      </c>
      <c r="H20" s="25">
        <v>386</v>
      </c>
      <c r="I20" s="14">
        <v>12</v>
      </c>
      <c r="J20" s="19">
        <v>278</v>
      </c>
      <c r="K20" s="29">
        <v>22</v>
      </c>
      <c r="L20" s="25">
        <v>237</v>
      </c>
      <c r="M20" s="52" t="s">
        <v>115</v>
      </c>
      <c r="O20" s="9">
        <f t="shared" si="0"/>
        <v>1414</v>
      </c>
      <c r="P20" s="94">
        <v>17</v>
      </c>
    </row>
    <row r="21" spans="1:16" ht="13.5" thickBot="1">
      <c r="A21" s="9">
        <v>18</v>
      </c>
      <c r="B21" s="81" t="s">
        <v>249</v>
      </c>
      <c r="C21" s="75" t="s">
        <v>278</v>
      </c>
      <c r="D21" s="19">
        <v>57</v>
      </c>
      <c r="E21" s="14">
        <v>29</v>
      </c>
      <c r="F21" s="19">
        <v>338</v>
      </c>
      <c r="G21" s="29">
        <v>19</v>
      </c>
      <c r="H21" s="25">
        <v>283</v>
      </c>
      <c r="I21" s="14">
        <v>21</v>
      </c>
      <c r="J21" s="19">
        <v>491</v>
      </c>
      <c r="K21" s="29">
        <v>10</v>
      </c>
      <c r="L21" s="25">
        <v>242</v>
      </c>
      <c r="M21" s="40" t="s">
        <v>71</v>
      </c>
      <c r="O21" s="9">
        <f t="shared" si="0"/>
        <v>1411</v>
      </c>
      <c r="P21" s="95">
        <v>18</v>
      </c>
    </row>
    <row r="22" spans="1:16" ht="12.75">
      <c r="A22" s="9">
        <v>19</v>
      </c>
      <c r="B22" s="81" t="s">
        <v>248</v>
      </c>
      <c r="C22" s="75" t="s">
        <v>277</v>
      </c>
      <c r="D22" s="19">
        <v>0</v>
      </c>
      <c r="E22" s="14"/>
      <c r="F22" s="19">
        <v>422</v>
      </c>
      <c r="G22" s="53" t="s">
        <v>70</v>
      </c>
      <c r="H22" s="25">
        <v>469</v>
      </c>
      <c r="I22" s="14">
        <v>6</v>
      </c>
      <c r="J22" s="19">
        <v>222</v>
      </c>
      <c r="K22" s="29">
        <v>29</v>
      </c>
      <c r="L22" s="25">
        <v>125</v>
      </c>
      <c r="M22" s="52" t="s">
        <v>78</v>
      </c>
      <c r="O22" s="9">
        <f t="shared" si="0"/>
        <v>1238</v>
      </c>
      <c r="P22" s="94">
        <v>19</v>
      </c>
    </row>
    <row r="23" spans="1:16" ht="13.5" thickBot="1">
      <c r="A23" s="9">
        <v>20</v>
      </c>
      <c r="B23" s="81" t="s">
        <v>18</v>
      </c>
      <c r="C23" s="75" t="s">
        <v>292</v>
      </c>
      <c r="D23" s="19">
        <v>0</v>
      </c>
      <c r="E23" s="14"/>
      <c r="F23" s="19">
        <v>0</v>
      </c>
      <c r="G23" s="53"/>
      <c r="H23" s="25">
        <v>276</v>
      </c>
      <c r="I23" s="14">
        <v>23</v>
      </c>
      <c r="J23" s="19">
        <v>586</v>
      </c>
      <c r="K23" s="29">
        <v>6</v>
      </c>
      <c r="L23" s="25">
        <v>370</v>
      </c>
      <c r="M23" s="40" t="s">
        <v>310</v>
      </c>
      <c r="O23" s="9">
        <f t="shared" si="0"/>
        <v>1232</v>
      </c>
      <c r="P23" s="95">
        <v>20</v>
      </c>
    </row>
    <row r="24" spans="1:16" ht="12.75">
      <c r="A24" s="9">
        <v>21</v>
      </c>
      <c r="B24" s="81" t="s">
        <v>23</v>
      </c>
      <c r="C24" s="75" t="s">
        <v>298</v>
      </c>
      <c r="D24" s="19">
        <v>0</v>
      </c>
      <c r="E24" s="14"/>
      <c r="F24" s="19">
        <v>261</v>
      </c>
      <c r="G24" s="53" t="s">
        <v>214</v>
      </c>
      <c r="H24" s="25">
        <v>313</v>
      </c>
      <c r="I24" s="14">
        <v>16</v>
      </c>
      <c r="J24" s="19">
        <v>354</v>
      </c>
      <c r="K24" s="29">
        <v>19</v>
      </c>
      <c r="L24" s="25">
        <v>241</v>
      </c>
      <c r="M24" s="52" t="s">
        <v>121</v>
      </c>
      <c r="O24" s="9">
        <f t="shared" si="0"/>
        <v>1169</v>
      </c>
      <c r="P24" s="94">
        <v>21</v>
      </c>
    </row>
    <row r="25" spans="1:16" ht="13.5" thickBot="1">
      <c r="A25" s="9">
        <v>22</v>
      </c>
      <c r="B25" s="81" t="s">
        <v>246</v>
      </c>
      <c r="C25" s="75" t="s">
        <v>274</v>
      </c>
      <c r="D25" s="19">
        <v>218</v>
      </c>
      <c r="E25" s="14">
        <v>14</v>
      </c>
      <c r="F25" s="19">
        <v>298</v>
      </c>
      <c r="G25" s="53" t="s">
        <v>130</v>
      </c>
      <c r="H25" s="25">
        <v>179</v>
      </c>
      <c r="I25" s="14">
        <v>27</v>
      </c>
      <c r="J25" s="19">
        <v>315</v>
      </c>
      <c r="K25" s="29">
        <v>20</v>
      </c>
      <c r="L25" s="25">
        <v>150</v>
      </c>
      <c r="M25" s="40" t="s">
        <v>147</v>
      </c>
      <c r="O25" s="9">
        <f t="shared" si="0"/>
        <v>1160</v>
      </c>
      <c r="P25" s="95">
        <v>22</v>
      </c>
    </row>
    <row r="26" spans="1:16" ht="12.75">
      <c r="A26" s="9">
        <v>23</v>
      </c>
      <c r="B26" s="81" t="s">
        <v>94</v>
      </c>
      <c r="C26" s="75" t="s">
        <v>285</v>
      </c>
      <c r="D26" s="19">
        <v>235</v>
      </c>
      <c r="E26" s="40" t="s">
        <v>232</v>
      </c>
      <c r="F26" s="19">
        <v>64</v>
      </c>
      <c r="G26" s="53" t="s">
        <v>80</v>
      </c>
      <c r="H26" s="25">
        <v>302</v>
      </c>
      <c r="I26" s="14">
        <v>17</v>
      </c>
      <c r="J26" s="19">
        <v>354</v>
      </c>
      <c r="K26" s="29">
        <v>19</v>
      </c>
      <c r="L26" s="25">
        <v>176</v>
      </c>
      <c r="M26" s="52" t="s">
        <v>312</v>
      </c>
      <c r="O26" s="9">
        <f t="shared" si="0"/>
        <v>1131</v>
      </c>
      <c r="P26" s="94">
        <v>23</v>
      </c>
    </row>
    <row r="27" spans="1:16" ht="13.5" thickBot="1">
      <c r="A27" s="9">
        <v>24</v>
      </c>
      <c r="B27" s="81" t="s">
        <v>13</v>
      </c>
      <c r="C27" s="75" t="s">
        <v>263</v>
      </c>
      <c r="D27" s="19">
        <v>277</v>
      </c>
      <c r="E27" s="14">
        <v>9</v>
      </c>
      <c r="F27" s="19">
        <v>474</v>
      </c>
      <c r="G27" s="29">
        <v>10</v>
      </c>
      <c r="H27" s="25">
        <v>298</v>
      </c>
      <c r="I27" s="14">
        <v>18</v>
      </c>
      <c r="J27" s="19">
        <v>0</v>
      </c>
      <c r="K27" s="29"/>
      <c r="L27" s="25">
        <v>0</v>
      </c>
      <c r="M27" s="40"/>
      <c r="O27" s="9">
        <f t="shared" si="0"/>
        <v>1049</v>
      </c>
      <c r="P27" s="95">
        <v>24</v>
      </c>
    </row>
    <row r="28" spans="1:16" ht="12.75">
      <c r="A28" s="9">
        <v>25</v>
      </c>
      <c r="B28" s="81" t="s">
        <v>301</v>
      </c>
      <c r="C28" s="75" t="s">
        <v>282</v>
      </c>
      <c r="D28" s="19">
        <v>299</v>
      </c>
      <c r="E28" s="14">
        <v>8</v>
      </c>
      <c r="F28" s="19">
        <v>16</v>
      </c>
      <c r="G28" s="53" t="s">
        <v>215</v>
      </c>
      <c r="H28" s="25">
        <v>251</v>
      </c>
      <c r="I28" s="14">
        <v>23</v>
      </c>
      <c r="J28" s="19">
        <v>282</v>
      </c>
      <c r="K28" s="29">
        <v>21</v>
      </c>
      <c r="L28" s="25">
        <v>176</v>
      </c>
      <c r="M28" s="52" t="s">
        <v>312</v>
      </c>
      <c r="O28" s="9">
        <f t="shared" si="0"/>
        <v>1024</v>
      </c>
      <c r="P28" s="94">
        <v>25</v>
      </c>
    </row>
    <row r="29" spans="1:16" ht="13.5" thickBot="1">
      <c r="A29" s="9">
        <v>26</v>
      </c>
      <c r="B29" s="81" t="s">
        <v>303</v>
      </c>
      <c r="C29" s="75" t="s">
        <v>297</v>
      </c>
      <c r="D29" s="19">
        <v>159</v>
      </c>
      <c r="E29" s="14">
        <v>19</v>
      </c>
      <c r="F29" s="19">
        <v>327</v>
      </c>
      <c r="G29" s="53" t="s">
        <v>131</v>
      </c>
      <c r="H29" s="25">
        <v>181</v>
      </c>
      <c r="I29" s="14">
        <v>26</v>
      </c>
      <c r="J29" s="19">
        <v>227</v>
      </c>
      <c r="K29" s="29">
        <v>28</v>
      </c>
      <c r="L29" s="25">
        <v>110</v>
      </c>
      <c r="M29" s="40" t="s">
        <v>125</v>
      </c>
      <c r="O29" s="9">
        <f t="shared" si="0"/>
        <v>1004</v>
      </c>
      <c r="P29" s="95">
        <v>26</v>
      </c>
    </row>
    <row r="30" spans="1:16" ht="12.75">
      <c r="A30" s="9">
        <v>27</v>
      </c>
      <c r="B30" s="81" t="s">
        <v>251</v>
      </c>
      <c r="C30" s="75" t="s">
        <v>281</v>
      </c>
      <c r="D30" s="19">
        <v>150</v>
      </c>
      <c r="E30" s="14">
        <v>20</v>
      </c>
      <c r="F30" s="19">
        <v>211</v>
      </c>
      <c r="G30" s="53" t="s">
        <v>235</v>
      </c>
      <c r="H30" s="25">
        <v>152</v>
      </c>
      <c r="I30" s="14">
        <v>29</v>
      </c>
      <c r="J30" s="19">
        <v>218</v>
      </c>
      <c r="K30" s="29">
        <v>30</v>
      </c>
      <c r="L30" s="25">
        <v>252</v>
      </c>
      <c r="M30" s="52" t="s">
        <v>69</v>
      </c>
      <c r="O30" s="9">
        <f t="shared" si="0"/>
        <v>983</v>
      </c>
      <c r="P30" s="94">
        <v>27</v>
      </c>
    </row>
    <row r="31" spans="1:16" ht="13.5" thickBot="1">
      <c r="A31" s="9">
        <v>28</v>
      </c>
      <c r="B31" s="81" t="s">
        <v>254</v>
      </c>
      <c r="C31" s="75" t="s">
        <v>286</v>
      </c>
      <c r="D31" s="19">
        <v>35</v>
      </c>
      <c r="E31" s="14">
        <v>31</v>
      </c>
      <c r="F31" s="19">
        <v>240</v>
      </c>
      <c r="G31" s="53" t="s">
        <v>233</v>
      </c>
      <c r="H31" s="25">
        <v>288</v>
      </c>
      <c r="I31" s="14">
        <v>19</v>
      </c>
      <c r="J31" s="19">
        <v>266</v>
      </c>
      <c r="K31" s="29">
        <v>24</v>
      </c>
      <c r="L31" s="25">
        <v>145</v>
      </c>
      <c r="M31" s="40" t="s">
        <v>233</v>
      </c>
      <c r="O31" s="9">
        <f t="shared" si="0"/>
        <v>974</v>
      </c>
      <c r="P31" s="95">
        <v>28</v>
      </c>
    </row>
    <row r="32" spans="1:16" ht="12.75">
      <c r="A32" s="9">
        <v>29</v>
      </c>
      <c r="B32" s="81" t="s">
        <v>252</v>
      </c>
      <c r="C32" s="75" t="s">
        <v>283</v>
      </c>
      <c r="D32" s="19">
        <v>0</v>
      </c>
      <c r="E32" s="14"/>
      <c r="F32" s="19">
        <v>313</v>
      </c>
      <c r="G32" s="29">
        <v>21</v>
      </c>
      <c r="H32" s="25">
        <v>44</v>
      </c>
      <c r="I32" s="14">
        <v>32</v>
      </c>
      <c r="J32" s="19">
        <v>390</v>
      </c>
      <c r="K32" s="29">
        <v>14</v>
      </c>
      <c r="L32" s="25">
        <v>105</v>
      </c>
      <c r="M32" s="52" t="s">
        <v>313</v>
      </c>
      <c r="O32" s="9">
        <f t="shared" si="0"/>
        <v>852</v>
      </c>
      <c r="P32" s="94">
        <v>29</v>
      </c>
    </row>
    <row r="33" spans="1:16" ht="13.5" thickBot="1">
      <c r="A33" s="9">
        <v>30</v>
      </c>
      <c r="B33" s="81" t="s">
        <v>302</v>
      </c>
      <c r="C33" s="75" t="s">
        <v>294</v>
      </c>
      <c r="D33" s="19">
        <v>0</v>
      </c>
      <c r="E33" s="14"/>
      <c r="F33" s="19">
        <v>0</v>
      </c>
      <c r="G33" s="53"/>
      <c r="H33" s="25">
        <v>362</v>
      </c>
      <c r="I33" s="14">
        <v>14</v>
      </c>
      <c r="J33" s="19">
        <v>388</v>
      </c>
      <c r="K33" s="29">
        <v>16</v>
      </c>
      <c r="L33" s="25">
        <v>102</v>
      </c>
      <c r="M33" s="40" t="s">
        <v>217</v>
      </c>
      <c r="O33" s="9">
        <f t="shared" si="0"/>
        <v>852</v>
      </c>
      <c r="P33" s="95">
        <v>30</v>
      </c>
    </row>
    <row r="34" spans="1:16" ht="12.75">
      <c r="A34" s="9">
        <v>31</v>
      </c>
      <c r="B34" s="81" t="s">
        <v>253</v>
      </c>
      <c r="C34" s="75" t="s">
        <v>284</v>
      </c>
      <c r="D34" s="19">
        <v>0</v>
      </c>
      <c r="E34" s="14"/>
      <c r="F34" s="19">
        <v>308</v>
      </c>
      <c r="G34" s="53" t="s">
        <v>132</v>
      </c>
      <c r="H34" s="25">
        <v>40</v>
      </c>
      <c r="I34" s="14">
        <v>33</v>
      </c>
      <c r="J34" s="19">
        <v>259</v>
      </c>
      <c r="K34" s="29">
        <v>25</v>
      </c>
      <c r="L34" s="25">
        <v>105</v>
      </c>
      <c r="M34" s="52" t="s">
        <v>313</v>
      </c>
      <c r="O34" s="9">
        <f t="shared" si="0"/>
        <v>712</v>
      </c>
      <c r="P34" s="94">
        <v>31</v>
      </c>
    </row>
    <row r="35" spans="1:16" ht="13.5" thickBot="1">
      <c r="A35" s="9">
        <v>32</v>
      </c>
      <c r="B35" s="81" t="s">
        <v>257</v>
      </c>
      <c r="C35" s="75" t="s">
        <v>289</v>
      </c>
      <c r="D35" s="19">
        <v>67</v>
      </c>
      <c r="E35" s="14">
        <v>28</v>
      </c>
      <c r="F35" s="19">
        <v>48</v>
      </c>
      <c r="G35" s="53" t="s">
        <v>125</v>
      </c>
      <c r="H35" s="25">
        <v>388</v>
      </c>
      <c r="I35" s="14">
        <v>11</v>
      </c>
      <c r="J35" s="19">
        <v>48</v>
      </c>
      <c r="K35" s="29">
        <v>34</v>
      </c>
      <c r="L35" s="25">
        <v>145</v>
      </c>
      <c r="M35" s="40" t="s">
        <v>233</v>
      </c>
      <c r="O35" s="9">
        <f t="shared" si="0"/>
        <v>696</v>
      </c>
      <c r="P35" s="95">
        <v>32</v>
      </c>
    </row>
    <row r="36" spans="1:16" ht="12.75">
      <c r="A36" s="9">
        <v>33</v>
      </c>
      <c r="B36" s="81" t="s">
        <v>256</v>
      </c>
      <c r="C36" s="75" t="s">
        <v>288</v>
      </c>
      <c r="D36" s="19">
        <v>72</v>
      </c>
      <c r="E36" s="14" t="s">
        <v>233</v>
      </c>
      <c r="F36" s="19">
        <v>62</v>
      </c>
      <c r="G36" s="53" t="s">
        <v>81</v>
      </c>
      <c r="H36" s="25">
        <v>169</v>
      </c>
      <c r="I36" s="14">
        <v>28</v>
      </c>
      <c r="J36" s="19">
        <v>250</v>
      </c>
      <c r="K36" s="29">
        <v>27</v>
      </c>
      <c r="L36" s="25">
        <v>39</v>
      </c>
      <c r="M36" s="52" t="s">
        <v>218</v>
      </c>
      <c r="O36" s="9">
        <f t="shared" si="0"/>
        <v>592</v>
      </c>
      <c r="P36" s="94">
        <v>33</v>
      </c>
    </row>
    <row r="37" spans="1:16" ht="13.5" thickBot="1">
      <c r="A37" s="9">
        <v>34</v>
      </c>
      <c r="B37" s="81" t="s">
        <v>250</v>
      </c>
      <c r="C37" s="75" t="s">
        <v>279</v>
      </c>
      <c r="D37" s="19">
        <v>128</v>
      </c>
      <c r="E37" s="14">
        <v>23</v>
      </c>
      <c r="F37" s="19">
        <v>247</v>
      </c>
      <c r="G37" s="53" t="s">
        <v>147</v>
      </c>
      <c r="H37" s="25">
        <v>87</v>
      </c>
      <c r="I37" s="14" t="s">
        <v>296</v>
      </c>
      <c r="J37" s="19">
        <v>18</v>
      </c>
      <c r="K37" s="29">
        <v>36</v>
      </c>
      <c r="L37" s="25">
        <v>11</v>
      </c>
      <c r="M37" s="40" t="s">
        <v>311</v>
      </c>
      <c r="O37" s="9">
        <f t="shared" si="0"/>
        <v>491</v>
      </c>
      <c r="P37" s="95">
        <v>34</v>
      </c>
    </row>
    <row r="38" spans="1:16" ht="12.75">
      <c r="A38" s="9">
        <v>35</v>
      </c>
      <c r="B38" s="81" t="s">
        <v>107</v>
      </c>
      <c r="C38" s="75" t="s">
        <v>280</v>
      </c>
      <c r="D38" s="19">
        <v>133</v>
      </c>
      <c r="E38" s="14">
        <v>22</v>
      </c>
      <c r="F38" s="19">
        <v>240</v>
      </c>
      <c r="G38" s="53" t="s">
        <v>233</v>
      </c>
      <c r="H38" s="25">
        <v>87</v>
      </c>
      <c r="I38" s="14" t="s">
        <v>296</v>
      </c>
      <c r="J38" s="19">
        <v>9</v>
      </c>
      <c r="K38" s="29">
        <v>37</v>
      </c>
      <c r="L38" s="25">
        <v>11</v>
      </c>
      <c r="M38" s="52" t="s">
        <v>311</v>
      </c>
      <c r="O38" s="9">
        <f t="shared" si="0"/>
        <v>480</v>
      </c>
      <c r="P38" s="94">
        <v>35</v>
      </c>
    </row>
    <row r="39" spans="1:16" ht="13.5" thickBot="1">
      <c r="A39" s="9">
        <v>36</v>
      </c>
      <c r="B39" s="81" t="s">
        <v>305</v>
      </c>
      <c r="C39" s="75" t="s">
        <v>306</v>
      </c>
      <c r="D39" s="19">
        <v>0</v>
      </c>
      <c r="E39" s="14"/>
      <c r="F39" s="19">
        <v>0</v>
      </c>
      <c r="G39" s="53"/>
      <c r="H39" s="25">
        <v>0</v>
      </c>
      <c r="I39" s="14"/>
      <c r="J39" s="19">
        <v>214</v>
      </c>
      <c r="K39" s="29">
        <v>31</v>
      </c>
      <c r="L39" s="25">
        <v>120</v>
      </c>
      <c r="M39" s="40" t="s">
        <v>314</v>
      </c>
      <c r="O39" s="9">
        <f t="shared" si="0"/>
        <v>334</v>
      </c>
      <c r="P39" s="95">
        <v>36</v>
      </c>
    </row>
    <row r="40" spans="1:16" ht="12.75">
      <c r="A40" s="9">
        <v>37</v>
      </c>
      <c r="B40" s="81" t="s">
        <v>307</v>
      </c>
      <c r="C40" s="75" t="s">
        <v>308</v>
      </c>
      <c r="D40" s="19">
        <v>0</v>
      </c>
      <c r="E40" s="14"/>
      <c r="F40" s="19">
        <v>0</v>
      </c>
      <c r="G40" s="29"/>
      <c r="H40" s="25">
        <v>0</v>
      </c>
      <c r="I40" s="14"/>
      <c r="J40" s="19">
        <v>144</v>
      </c>
      <c r="K40" s="29">
        <v>33</v>
      </c>
      <c r="L40" s="25">
        <v>120</v>
      </c>
      <c r="M40" s="52" t="s">
        <v>314</v>
      </c>
      <c r="O40" s="9">
        <f t="shared" si="0"/>
        <v>264</v>
      </c>
      <c r="P40" s="94">
        <v>37</v>
      </c>
    </row>
    <row r="41" spans="1:16" ht="13.5" thickBot="1">
      <c r="A41" s="9">
        <v>38</v>
      </c>
      <c r="B41" s="81" t="s">
        <v>317</v>
      </c>
      <c r="C41" s="75" t="s">
        <v>318</v>
      </c>
      <c r="D41" s="19">
        <v>0</v>
      </c>
      <c r="E41" s="14"/>
      <c r="F41" s="19">
        <v>0</v>
      </c>
      <c r="G41" s="29"/>
      <c r="H41" s="25">
        <v>0</v>
      </c>
      <c r="I41" s="14"/>
      <c r="J41" s="19">
        <v>0</v>
      </c>
      <c r="K41" s="29"/>
      <c r="L41" s="25">
        <v>235</v>
      </c>
      <c r="M41" s="40" t="s">
        <v>126</v>
      </c>
      <c r="O41" s="9">
        <f t="shared" si="0"/>
        <v>235</v>
      </c>
      <c r="P41" s="95">
        <v>38</v>
      </c>
    </row>
    <row r="42" spans="1:16" ht="12.75">
      <c r="A42" s="9">
        <v>39</v>
      </c>
      <c r="B42" s="81" t="s">
        <v>255</v>
      </c>
      <c r="C42" s="75" t="s">
        <v>299</v>
      </c>
      <c r="D42" s="19">
        <v>50</v>
      </c>
      <c r="E42" s="14">
        <v>30</v>
      </c>
      <c r="F42" s="19">
        <v>151</v>
      </c>
      <c r="G42" s="53" t="s">
        <v>79</v>
      </c>
      <c r="H42" s="25">
        <v>0</v>
      </c>
      <c r="I42" s="14"/>
      <c r="J42" s="19">
        <v>0</v>
      </c>
      <c r="K42" s="29"/>
      <c r="L42" s="25">
        <v>0</v>
      </c>
      <c r="M42" s="52"/>
      <c r="O42" s="9">
        <f t="shared" si="0"/>
        <v>201</v>
      </c>
      <c r="P42" s="94">
        <v>39</v>
      </c>
    </row>
    <row r="43" spans="1:16" ht="13.5" thickBot="1">
      <c r="A43" s="9">
        <v>40</v>
      </c>
      <c r="B43" s="81" t="s">
        <v>290</v>
      </c>
      <c r="C43" s="75" t="s">
        <v>293</v>
      </c>
      <c r="D43" s="19">
        <v>0</v>
      </c>
      <c r="E43" s="14"/>
      <c r="F43" s="19">
        <v>0</v>
      </c>
      <c r="G43" s="53"/>
      <c r="H43" s="25">
        <v>35</v>
      </c>
      <c r="I43" s="14">
        <v>34</v>
      </c>
      <c r="J43" s="19">
        <v>29</v>
      </c>
      <c r="K43" s="29">
        <v>35</v>
      </c>
      <c r="L43" s="25">
        <v>124</v>
      </c>
      <c r="M43" s="40" t="s">
        <v>79</v>
      </c>
      <c r="O43" s="9">
        <f t="shared" si="0"/>
        <v>188</v>
      </c>
      <c r="P43" s="95">
        <v>40</v>
      </c>
    </row>
    <row r="44" spans="1:16" ht="12.75">
      <c r="A44" s="9">
        <v>41</v>
      </c>
      <c r="B44" s="81"/>
      <c r="C44" s="75" t="s">
        <v>304</v>
      </c>
      <c r="D44" s="19">
        <v>0</v>
      </c>
      <c r="E44" s="14"/>
      <c r="F44" s="19">
        <v>0</v>
      </c>
      <c r="G44" s="53"/>
      <c r="H44" s="25">
        <v>0</v>
      </c>
      <c r="I44" s="14"/>
      <c r="J44" s="19">
        <v>154</v>
      </c>
      <c r="K44" s="29">
        <v>32</v>
      </c>
      <c r="L44" s="25">
        <v>0</v>
      </c>
      <c r="M44" s="52"/>
      <c r="O44" s="9">
        <f t="shared" si="0"/>
        <v>154</v>
      </c>
      <c r="P44" s="94">
        <v>41</v>
      </c>
    </row>
    <row r="45" spans="1:16" ht="13.5" thickBot="1">
      <c r="A45" s="9">
        <v>42</v>
      </c>
      <c r="B45" s="81" t="s">
        <v>57</v>
      </c>
      <c r="C45" s="75" t="s">
        <v>287</v>
      </c>
      <c r="D45" s="19">
        <v>91</v>
      </c>
      <c r="E45" s="14">
        <v>25</v>
      </c>
      <c r="F45" s="19">
        <v>57</v>
      </c>
      <c r="G45" s="29">
        <v>33</v>
      </c>
      <c r="H45" s="25">
        <v>0</v>
      </c>
      <c r="I45" s="14"/>
      <c r="J45" s="19">
        <v>0</v>
      </c>
      <c r="K45" s="29"/>
      <c r="L45" s="25">
        <v>0</v>
      </c>
      <c r="M45" s="40"/>
      <c r="O45" s="9">
        <f t="shared" si="0"/>
        <v>148</v>
      </c>
      <c r="P45" s="95">
        <v>42</v>
      </c>
    </row>
    <row r="46" spans="1:16" ht="12.75">
      <c r="A46" s="9">
        <v>43</v>
      </c>
      <c r="B46" s="81" t="s">
        <v>319</v>
      </c>
      <c r="C46" s="75" t="s">
        <v>320</v>
      </c>
      <c r="D46" s="19">
        <v>0</v>
      </c>
      <c r="E46" s="14"/>
      <c r="F46" s="19">
        <v>0</v>
      </c>
      <c r="G46" s="53"/>
      <c r="H46" s="25">
        <v>0</v>
      </c>
      <c r="I46" s="14"/>
      <c r="J46" s="19">
        <v>0</v>
      </c>
      <c r="K46" s="29"/>
      <c r="L46" s="25">
        <v>127</v>
      </c>
      <c r="M46" s="52" t="s">
        <v>77</v>
      </c>
      <c r="O46" s="9">
        <v>127</v>
      </c>
      <c r="P46" s="94">
        <v>43</v>
      </c>
    </row>
    <row r="47" spans="1:16" ht="13.5" thickBot="1">
      <c r="A47" s="9">
        <v>44</v>
      </c>
      <c r="B47" s="81" t="s">
        <v>315</v>
      </c>
      <c r="C47" s="75" t="s">
        <v>316</v>
      </c>
      <c r="D47" s="19">
        <v>0</v>
      </c>
      <c r="E47" s="14"/>
      <c r="F47" s="19">
        <v>0</v>
      </c>
      <c r="G47" s="53"/>
      <c r="H47" s="25">
        <v>0</v>
      </c>
      <c r="I47" s="14"/>
      <c r="J47" s="19">
        <v>0</v>
      </c>
      <c r="K47" s="29"/>
      <c r="L47" s="25">
        <v>119</v>
      </c>
      <c r="M47" s="40" t="s">
        <v>135</v>
      </c>
      <c r="O47" s="9">
        <f>SUM(D47+F47+H47+J47+L47)</f>
        <v>119</v>
      </c>
      <c r="P47" s="95">
        <v>44</v>
      </c>
    </row>
    <row r="48" spans="1:16" ht="12.75">
      <c r="A48" s="9">
        <v>45</v>
      </c>
      <c r="B48" s="81" t="s">
        <v>291</v>
      </c>
      <c r="C48" s="75" t="s">
        <v>295</v>
      </c>
      <c r="D48" s="19">
        <v>0</v>
      </c>
      <c r="E48" s="14"/>
      <c r="F48" s="19">
        <v>0</v>
      </c>
      <c r="G48" s="29"/>
      <c r="H48" s="25">
        <v>0</v>
      </c>
      <c r="I48" s="14"/>
      <c r="J48" s="19">
        <v>0</v>
      </c>
      <c r="K48" s="29"/>
      <c r="L48" s="25">
        <v>0</v>
      </c>
      <c r="M48" s="52"/>
      <c r="O48" s="9">
        <f>SUM(D48+F48+H48+J48+L48)</f>
        <v>0</v>
      </c>
      <c r="P48" s="94">
        <v>45</v>
      </c>
    </row>
    <row r="49" spans="1:16" ht="13.5" thickBot="1">
      <c r="A49" s="9"/>
      <c r="B49" s="81"/>
      <c r="C49" s="75"/>
      <c r="D49" s="19"/>
      <c r="E49" s="14"/>
      <c r="F49" s="19"/>
      <c r="G49" s="29"/>
      <c r="H49" s="25"/>
      <c r="I49" s="14"/>
      <c r="J49" s="19"/>
      <c r="K49" s="29"/>
      <c r="L49" s="25"/>
      <c r="M49" s="40"/>
      <c r="O49" s="9">
        <f aca="true" t="shared" si="1" ref="O49:O81">SUM(D49+F49+H49+J49+L49)</f>
        <v>0</v>
      </c>
      <c r="P49" s="94"/>
    </row>
    <row r="50" spans="1:16" ht="12.75">
      <c r="A50" s="9"/>
      <c r="B50" s="81"/>
      <c r="C50" s="75"/>
      <c r="D50" s="19"/>
      <c r="E50" s="14"/>
      <c r="F50" s="19"/>
      <c r="G50" s="53"/>
      <c r="H50" s="25"/>
      <c r="I50" s="14"/>
      <c r="J50" s="19"/>
      <c r="K50" s="29"/>
      <c r="L50" s="25"/>
      <c r="M50" s="52"/>
      <c r="O50" s="9">
        <f t="shared" si="1"/>
        <v>0</v>
      </c>
      <c r="P50" s="153"/>
    </row>
    <row r="51" spans="1:16" ht="13.5" thickBot="1">
      <c r="A51" s="9"/>
      <c r="B51" s="81"/>
      <c r="C51" s="75"/>
      <c r="D51" s="19"/>
      <c r="E51" s="14"/>
      <c r="F51" s="19"/>
      <c r="G51" s="53"/>
      <c r="H51" s="25"/>
      <c r="I51" s="14"/>
      <c r="J51" s="19"/>
      <c r="K51" s="29"/>
      <c r="L51" s="25"/>
      <c r="M51" s="40"/>
      <c r="O51" s="9">
        <f t="shared" si="1"/>
        <v>0</v>
      </c>
      <c r="P51" s="95"/>
    </row>
    <row r="52" spans="1:16" ht="12.75">
      <c r="A52" s="9"/>
      <c r="B52" s="81"/>
      <c r="C52" s="75"/>
      <c r="D52" s="19"/>
      <c r="E52" s="14"/>
      <c r="F52" s="19"/>
      <c r="G52" s="29"/>
      <c r="H52" s="25"/>
      <c r="I52" s="14"/>
      <c r="J52" s="19"/>
      <c r="K52" s="29"/>
      <c r="L52" s="25"/>
      <c r="M52" s="52"/>
      <c r="O52" s="9">
        <f t="shared" si="1"/>
        <v>0</v>
      </c>
      <c r="P52" s="94"/>
    </row>
    <row r="53" spans="1:16" ht="12.75">
      <c r="A53" s="9"/>
      <c r="B53" s="81"/>
      <c r="C53" s="75"/>
      <c r="D53" s="19"/>
      <c r="E53" s="14"/>
      <c r="F53" s="19"/>
      <c r="G53" s="53"/>
      <c r="H53" s="25"/>
      <c r="I53" s="14"/>
      <c r="J53" s="19"/>
      <c r="K53" s="29"/>
      <c r="L53" s="25"/>
      <c r="M53" s="40"/>
      <c r="O53" s="11">
        <f t="shared" si="1"/>
        <v>0</v>
      </c>
      <c r="P53" s="95"/>
    </row>
    <row r="54" spans="1:16" ht="12.75">
      <c r="A54" s="9"/>
      <c r="B54" s="81"/>
      <c r="C54" s="75"/>
      <c r="D54" s="4"/>
      <c r="E54" s="12"/>
      <c r="F54" s="4"/>
      <c r="G54" s="1"/>
      <c r="H54" s="15"/>
      <c r="I54" s="12"/>
      <c r="J54" s="4"/>
      <c r="K54" s="1"/>
      <c r="L54" s="15"/>
      <c r="M54" s="12"/>
      <c r="O54" s="11">
        <f t="shared" si="1"/>
        <v>0</v>
      </c>
      <c r="P54" s="95"/>
    </row>
    <row r="55" spans="1:16" ht="12.75">
      <c r="A55" s="9"/>
      <c r="B55" s="81"/>
      <c r="C55" s="75"/>
      <c r="D55" s="4"/>
      <c r="E55" s="12"/>
      <c r="F55" s="4"/>
      <c r="G55" s="1"/>
      <c r="H55" s="15"/>
      <c r="I55" s="12"/>
      <c r="J55" s="4"/>
      <c r="K55" s="1"/>
      <c r="L55" s="15"/>
      <c r="M55" s="12"/>
      <c r="O55" s="11">
        <f t="shared" si="1"/>
        <v>0</v>
      </c>
      <c r="P55" s="95"/>
    </row>
    <row r="56" spans="1:16" ht="12.75">
      <c r="A56" s="9"/>
      <c r="B56" s="81"/>
      <c r="C56" s="75"/>
      <c r="D56" s="4"/>
      <c r="E56" s="12"/>
      <c r="F56" s="4"/>
      <c r="G56" s="1"/>
      <c r="H56" s="15"/>
      <c r="I56" s="12"/>
      <c r="J56" s="4"/>
      <c r="K56" s="1"/>
      <c r="L56" s="15"/>
      <c r="M56" s="12"/>
      <c r="O56" s="11">
        <f t="shared" si="1"/>
        <v>0</v>
      </c>
      <c r="P56" s="95"/>
    </row>
    <row r="57" spans="1:16" ht="12.75">
      <c r="A57" s="9"/>
      <c r="B57" s="81"/>
      <c r="C57" s="75"/>
      <c r="D57" s="4"/>
      <c r="E57" s="12"/>
      <c r="F57" s="4"/>
      <c r="G57" s="1"/>
      <c r="H57" s="15"/>
      <c r="I57" s="12"/>
      <c r="J57" s="4"/>
      <c r="K57" s="1"/>
      <c r="L57" s="15"/>
      <c r="M57" s="12"/>
      <c r="O57" s="11">
        <f t="shared" si="1"/>
        <v>0</v>
      </c>
      <c r="P57" s="95"/>
    </row>
    <row r="58" spans="1:16" ht="12.75">
      <c r="A58" s="9"/>
      <c r="B58" s="81"/>
      <c r="C58" s="75"/>
      <c r="D58" s="4"/>
      <c r="E58" s="12"/>
      <c r="F58" s="4"/>
      <c r="G58" s="1"/>
      <c r="H58" s="15"/>
      <c r="I58" s="12"/>
      <c r="J58" s="4"/>
      <c r="K58" s="1"/>
      <c r="L58" s="15"/>
      <c r="M58" s="12"/>
      <c r="O58" s="11">
        <f t="shared" si="1"/>
        <v>0</v>
      </c>
      <c r="P58" s="95"/>
    </row>
    <row r="59" spans="1:16" ht="12.75">
      <c r="A59" s="9"/>
      <c r="B59" s="81"/>
      <c r="C59" s="75"/>
      <c r="D59" s="4"/>
      <c r="E59" s="12"/>
      <c r="F59" s="4"/>
      <c r="G59" s="1"/>
      <c r="H59" s="15"/>
      <c r="I59" s="12"/>
      <c r="J59" s="4"/>
      <c r="K59" s="1"/>
      <c r="L59" s="15"/>
      <c r="M59" s="12"/>
      <c r="O59" s="11">
        <f t="shared" si="1"/>
        <v>0</v>
      </c>
      <c r="P59" s="95"/>
    </row>
    <row r="60" spans="1:16" ht="12.75">
      <c r="A60" s="9"/>
      <c r="B60" s="81"/>
      <c r="C60" s="75"/>
      <c r="D60" s="4"/>
      <c r="E60" s="12"/>
      <c r="F60" s="4"/>
      <c r="G60" s="1"/>
      <c r="H60" s="15"/>
      <c r="I60" s="12"/>
      <c r="J60" s="4"/>
      <c r="K60" s="1"/>
      <c r="L60" s="15"/>
      <c r="M60" s="12"/>
      <c r="O60" s="11">
        <f t="shared" si="1"/>
        <v>0</v>
      </c>
      <c r="P60" s="95"/>
    </row>
    <row r="61" spans="1:16" ht="12.75">
      <c r="A61" s="9"/>
      <c r="B61" s="81"/>
      <c r="C61" s="75"/>
      <c r="D61" s="4"/>
      <c r="E61" s="12"/>
      <c r="F61" s="4"/>
      <c r="G61" s="1"/>
      <c r="H61" s="15"/>
      <c r="I61" s="12"/>
      <c r="J61" s="4"/>
      <c r="K61" s="1"/>
      <c r="L61" s="15"/>
      <c r="M61" s="12"/>
      <c r="O61" s="11">
        <f t="shared" si="1"/>
        <v>0</v>
      </c>
      <c r="P61" s="95"/>
    </row>
    <row r="62" spans="1:16" ht="12.75">
      <c r="A62" s="9"/>
      <c r="B62" s="81"/>
      <c r="C62" s="75"/>
      <c r="D62" s="4"/>
      <c r="E62" s="12"/>
      <c r="F62" s="4"/>
      <c r="G62" s="1"/>
      <c r="H62" s="15"/>
      <c r="I62" s="12"/>
      <c r="J62" s="4"/>
      <c r="K62" s="1"/>
      <c r="L62" s="15"/>
      <c r="M62" s="12"/>
      <c r="O62" s="11">
        <f t="shared" si="1"/>
        <v>0</v>
      </c>
      <c r="P62" s="95"/>
    </row>
    <row r="63" spans="1:16" ht="12.75">
      <c r="A63" s="9"/>
      <c r="B63" s="81"/>
      <c r="C63" s="75"/>
      <c r="D63" s="4"/>
      <c r="E63" s="12"/>
      <c r="F63" s="4"/>
      <c r="G63" s="1"/>
      <c r="H63" s="15"/>
      <c r="I63" s="12"/>
      <c r="J63" s="4"/>
      <c r="K63" s="1"/>
      <c r="L63" s="15"/>
      <c r="M63" s="12"/>
      <c r="O63" s="11">
        <f t="shared" si="1"/>
        <v>0</v>
      </c>
      <c r="P63" s="95"/>
    </row>
    <row r="64" spans="1:16" ht="12.75">
      <c r="A64" s="9"/>
      <c r="B64" s="81"/>
      <c r="C64" s="75"/>
      <c r="D64" s="4"/>
      <c r="E64" s="12"/>
      <c r="F64" s="4"/>
      <c r="G64" s="1"/>
      <c r="H64" s="15"/>
      <c r="I64" s="12"/>
      <c r="J64" s="4"/>
      <c r="K64" s="1"/>
      <c r="L64" s="15"/>
      <c r="M64" s="12"/>
      <c r="O64" s="11">
        <f t="shared" si="1"/>
        <v>0</v>
      </c>
      <c r="P64" s="95"/>
    </row>
    <row r="65" spans="1:16" ht="12.75">
      <c r="A65" s="9"/>
      <c r="B65" s="81"/>
      <c r="C65" s="75"/>
      <c r="D65" s="4"/>
      <c r="E65" s="12"/>
      <c r="F65" s="4"/>
      <c r="G65" s="1"/>
      <c r="H65" s="15"/>
      <c r="I65" s="12"/>
      <c r="J65" s="4"/>
      <c r="K65" s="1"/>
      <c r="L65" s="15"/>
      <c r="M65" s="12"/>
      <c r="O65" s="11">
        <f t="shared" si="1"/>
        <v>0</v>
      </c>
      <c r="P65" s="95"/>
    </row>
    <row r="66" spans="1:16" ht="12.75">
      <c r="A66" s="9"/>
      <c r="B66" s="81"/>
      <c r="C66" s="75"/>
      <c r="D66" s="4"/>
      <c r="E66" s="12"/>
      <c r="F66" s="4"/>
      <c r="G66" s="1"/>
      <c r="H66" s="15"/>
      <c r="I66" s="12"/>
      <c r="J66" s="4"/>
      <c r="K66" s="1"/>
      <c r="L66" s="15"/>
      <c r="M66" s="12"/>
      <c r="O66" s="11">
        <f t="shared" si="1"/>
        <v>0</v>
      </c>
      <c r="P66" s="95"/>
    </row>
    <row r="67" spans="1:16" ht="12.75">
      <c r="A67" s="9"/>
      <c r="B67" s="81"/>
      <c r="C67" s="75"/>
      <c r="D67" s="4"/>
      <c r="E67" s="12"/>
      <c r="F67" s="4"/>
      <c r="G67" s="1"/>
      <c r="H67" s="15"/>
      <c r="I67" s="12"/>
      <c r="J67" s="4"/>
      <c r="K67" s="1"/>
      <c r="L67" s="15"/>
      <c r="M67" s="12"/>
      <c r="O67" s="11">
        <f t="shared" si="1"/>
        <v>0</v>
      </c>
      <c r="P67" s="95"/>
    </row>
    <row r="68" spans="1:16" ht="12.75">
      <c r="A68" s="9"/>
      <c r="B68" s="81"/>
      <c r="C68" s="75"/>
      <c r="D68" s="4"/>
      <c r="E68" s="12"/>
      <c r="F68" s="4"/>
      <c r="G68" s="1"/>
      <c r="H68" s="15"/>
      <c r="I68" s="12"/>
      <c r="J68" s="4"/>
      <c r="K68" s="1"/>
      <c r="L68" s="15"/>
      <c r="M68" s="12"/>
      <c r="O68" s="11">
        <f t="shared" si="1"/>
        <v>0</v>
      </c>
      <c r="P68" s="95"/>
    </row>
    <row r="69" spans="1:16" ht="12.75">
      <c r="A69" s="9"/>
      <c r="B69" s="81"/>
      <c r="C69" s="75"/>
      <c r="D69" s="4"/>
      <c r="E69" s="12"/>
      <c r="F69" s="4"/>
      <c r="G69" s="1"/>
      <c r="H69" s="15"/>
      <c r="I69" s="12"/>
      <c r="J69" s="4"/>
      <c r="K69" s="1"/>
      <c r="L69" s="15"/>
      <c r="M69" s="12"/>
      <c r="O69" s="11">
        <f t="shared" si="1"/>
        <v>0</v>
      </c>
      <c r="P69" s="95"/>
    </row>
    <row r="70" spans="1:16" ht="12.75">
      <c r="A70" s="9"/>
      <c r="B70" s="81"/>
      <c r="C70" s="75"/>
      <c r="D70" s="4"/>
      <c r="E70" s="12"/>
      <c r="F70" s="4"/>
      <c r="G70" s="1"/>
      <c r="H70" s="15"/>
      <c r="I70" s="12"/>
      <c r="J70" s="4"/>
      <c r="K70" s="1"/>
      <c r="L70" s="15"/>
      <c r="M70" s="12"/>
      <c r="O70" s="11">
        <f t="shared" si="1"/>
        <v>0</v>
      </c>
      <c r="P70" s="95"/>
    </row>
    <row r="71" spans="1:16" ht="12.75">
      <c r="A71" s="9"/>
      <c r="B71" s="81"/>
      <c r="C71" s="75"/>
      <c r="D71" s="4"/>
      <c r="E71" s="12"/>
      <c r="F71" s="4"/>
      <c r="G71" s="1"/>
      <c r="H71" s="15"/>
      <c r="I71" s="12"/>
      <c r="J71" s="4"/>
      <c r="K71" s="1"/>
      <c r="L71" s="15"/>
      <c r="M71" s="12"/>
      <c r="O71" s="11">
        <f t="shared" si="1"/>
        <v>0</v>
      </c>
      <c r="P71" s="95"/>
    </row>
    <row r="72" spans="1:16" ht="12.75">
      <c r="A72" s="9"/>
      <c r="B72" s="81"/>
      <c r="C72" s="75"/>
      <c r="D72" s="4"/>
      <c r="E72" s="12"/>
      <c r="F72" s="4"/>
      <c r="G72" s="1"/>
      <c r="H72" s="15"/>
      <c r="I72" s="12"/>
      <c r="J72" s="4"/>
      <c r="K72" s="1"/>
      <c r="L72" s="15"/>
      <c r="M72" s="12"/>
      <c r="O72" s="11">
        <f t="shared" si="1"/>
        <v>0</v>
      </c>
      <c r="P72" s="95"/>
    </row>
    <row r="73" spans="1:16" ht="12.75">
      <c r="A73" s="9"/>
      <c r="B73" s="81"/>
      <c r="C73" s="75"/>
      <c r="D73" s="4"/>
      <c r="E73" s="12"/>
      <c r="F73" s="4"/>
      <c r="G73" s="1"/>
      <c r="H73" s="15"/>
      <c r="I73" s="12"/>
      <c r="J73" s="4"/>
      <c r="K73" s="1"/>
      <c r="L73" s="15"/>
      <c r="M73" s="12"/>
      <c r="O73" s="11">
        <f t="shared" si="1"/>
        <v>0</v>
      </c>
      <c r="P73" s="95"/>
    </row>
    <row r="74" spans="1:16" ht="12.75">
      <c r="A74" s="9"/>
      <c r="B74" s="81"/>
      <c r="C74" s="75"/>
      <c r="D74" s="4"/>
      <c r="E74" s="12"/>
      <c r="F74" s="4"/>
      <c r="G74" s="1"/>
      <c r="H74" s="15"/>
      <c r="I74" s="12"/>
      <c r="J74" s="4"/>
      <c r="K74" s="1"/>
      <c r="L74" s="15"/>
      <c r="M74" s="12"/>
      <c r="O74" s="11">
        <f t="shared" si="1"/>
        <v>0</v>
      </c>
      <c r="P74" s="95"/>
    </row>
    <row r="75" spans="1:16" ht="12.75">
      <c r="A75" s="9"/>
      <c r="B75" s="81"/>
      <c r="C75" s="75"/>
      <c r="D75" s="4"/>
      <c r="E75" s="12"/>
      <c r="F75" s="4"/>
      <c r="G75" s="1"/>
      <c r="H75" s="15"/>
      <c r="I75" s="12"/>
      <c r="J75" s="4"/>
      <c r="K75" s="1"/>
      <c r="L75" s="15"/>
      <c r="M75" s="12"/>
      <c r="O75" s="11">
        <f t="shared" si="1"/>
        <v>0</v>
      </c>
      <c r="P75" s="95"/>
    </row>
    <row r="76" spans="1:16" ht="12.75">
      <c r="A76" s="9"/>
      <c r="B76" s="81"/>
      <c r="C76" s="75"/>
      <c r="D76" s="4"/>
      <c r="E76" s="12"/>
      <c r="F76" s="4"/>
      <c r="G76" s="1"/>
      <c r="H76" s="15"/>
      <c r="I76" s="12"/>
      <c r="J76" s="4"/>
      <c r="K76" s="1"/>
      <c r="L76" s="15"/>
      <c r="M76" s="12"/>
      <c r="O76" s="11">
        <f t="shared" si="1"/>
        <v>0</v>
      </c>
      <c r="P76" s="95"/>
    </row>
    <row r="77" spans="1:16" ht="12.75">
      <c r="A77" s="9"/>
      <c r="B77" s="81"/>
      <c r="C77" s="75"/>
      <c r="D77" s="4"/>
      <c r="E77" s="12"/>
      <c r="F77" s="4"/>
      <c r="G77" s="1"/>
      <c r="H77" s="15"/>
      <c r="I77" s="12"/>
      <c r="J77" s="4"/>
      <c r="K77" s="1"/>
      <c r="L77" s="15"/>
      <c r="M77" s="12"/>
      <c r="O77" s="11">
        <f t="shared" si="1"/>
        <v>0</v>
      </c>
      <c r="P77" s="95"/>
    </row>
    <row r="78" spans="1:16" ht="12.75">
      <c r="A78" s="9"/>
      <c r="B78" s="81"/>
      <c r="C78" s="75"/>
      <c r="D78" s="4"/>
      <c r="E78" s="12"/>
      <c r="F78" s="4"/>
      <c r="G78" s="1"/>
      <c r="H78" s="15"/>
      <c r="I78" s="12"/>
      <c r="J78" s="4"/>
      <c r="K78" s="1"/>
      <c r="L78" s="15"/>
      <c r="M78" s="12"/>
      <c r="O78" s="11">
        <f t="shared" si="1"/>
        <v>0</v>
      </c>
      <c r="P78" s="95"/>
    </row>
    <row r="79" spans="1:16" ht="12.75">
      <c r="A79" s="9"/>
      <c r="B79" s="81"/>
      <c r="C79" s="75"/>
      <c r="D79" s="4"/>
      <c r="E79" s="12"/>
      <c r="F79" s="4"/>
      <c r="G79" s="1"/>
      <c r="H79" s="15"/>
      <c r="I79" s="12"/>
      <c r="J79" s="4"/>
      <c r="K79" s="1"/>
      <c r="L79" s="15"/>
      <c r="M79" s="12"/>
      <c r="O79" s="11">
        <f t="shared" si="1"/>
        <v>0</v>
      </c>
      <c r="P79" s="95"/>
    </row>
    <row r="80" spans="1:16" ht="12.75">
      <c r="A80" s="9"/>
      <c r="B80" s="81"/>
      <c r="C80" s="75"/>
      <c r="D80" s="4"/>
      <c r="E80" s="12"/>
      <c r="F80" s="4"/>
      <c r="G80" s="1"/>
      <c r="H80" s="15"/>
      <c r="I80" s="12"/>
      <c r="J80" s="4"/>
      <c r="K80" s="1"/>
      <c r="L80" s="15"/>
      <c r="M80" s="12"/>
      <c r="O80" s="11">
        <f t="shared" si="1"/>
        <v>0</v>
      </c>
      <c r="P80" s="95"/>
    </row>
    <row r="81" spans="1:16" ht="12.75">
      <c r="A81" s="9"/>
      <c r="B81" s="81"/>
      <c r="C81" s="75"/>
      <c r="D81" s="4"/>
      <c r="E81" s="12"/>
      <c r="F81" s="4"/>
      <c r="G81" s="1"/>
      <c r="H81" s="15"/>
      <c r="I81" s="12"/>
      <c r="J81" s="4"/>
      <c r="K81" s="1"/>
      <c r="L81" s="15"/>
      <c r="M81" s="12"/>
      <c r="O81" s="11">
        <f t="shared" si="1"/>
        <v>0</v>
      </c>
      <c r="P81" s="95"/>
    </row>
    <row r="82" spans="1:16" ht="12.75">
      <c r="A82" s="9"/>
      <c r="B82" s="81"/>
      <c r="C82" s="75"/>
      <c r="D82" s="4"/>
      <c r="E82" s="12"/>
      <c r="F82" s="4"/>
      <c r="G82" s="1"/>
      <c r="H82" s="15"/>
      <c r="I82" s="12"/>
      <c r="J82" s="4"/>
      <c r="K82" s="1"/>
      <c r="L82" s="15"/>
      <c r="M82" s="12"/>
      <c r="O82" s="54"/>
      <c r="P82" s="95"/>
    </row>
    <row r="83" spans="1:16" ht="13.5" thickBot="1">
      <c r="A83" s="10"/>
      <c r="B83" s="82"/>
      <c r="C83" s="37"/>
      <c r="D83" s="20"/>
      <c r="E83" s="3"/>
      <c r="F83" s="20"/>
      <c r="G83" s="27"/>
      <c r="H83" s="2"/>
      <c r="I83" s="3"/>
      <c r="J83" s="20"/>
      <c r="K83" s="27"/>
      <c r="L83" s="2"/>
      <c r="M83" s="3"/>
      <c r="O83" s="37"/>
      <c r="P83" s="96"/>
    </row>
    <row r="84" ht="12.75">
      <c r="P84" s="97"/>
    </row>
    <row r="85" ht="12.75">
      <c r="P85" s="97"/>
    </row>
    <row r="86" ht="12.75">
      <c r="P86" s="9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64"/>
  <sheetViews>
    <sheetView showGridLines="0" zoomScalePageLayoutView="0" workbookViewId="0" topLeftCell="A1">
      <selection activeCell="C33" sqref="C33"/>
    </sheetView>
  </sheetViews>
  <sheetFormatPr defaultColWidth="9.140625" defaultRowHeight="12.75"/>
  <cols>
    <col min="1" max="1" width="3.8515625" style="0" customWidth="1"/>
    <col min="2" max="2" width="16.8515625" style="0" customWidth="1"/>
    <col min="3" max="3" width="23.7109375" style="0" customWidth="1"/>
    <col min="4" max="4" width="12.7109375" style="72" customWidth="1"/>
    <col min="5" max="5" width="5.7109375" style="72" customWidth="1"/>
    <col min="6" max="6" width="12.7109375" style="72" customWidth="1"/>
    <col min="7" max="7" width="5.7109375" style="72" customWidth="1"/>
    <col min="8" max="8" width="12.7109375" style="72" customWidth="1"/>
    <col min="9" max="9" width="5.7109375" style="72" customWidth="1"/>
    <col min="10" max="10" width="12.7109375" style="72" customWidth="1"/>
    <col min="11" max="11" width="5.7109375" style="72" customWidth="1"/>
    <col min="12" max="12" width="13.28125" style="72" customWidth="1"/>
    <col min="13" max="13" width="5.7109375" style="72" customWidth="1"/>
    <col min="14" max="14" width="4.57421875" style="0" customWidth="1"/>
    <col min="15" max="15" width="13.28125" style="0" customWidth="1"/>
    <col min="16" max="16" width="14.140625" style="98" customWidth="1"/>
  </cols>
  <sheetData>
    <row r="1" spans="3:16" ht="68.25" customHeight="1" thickBot="1">
      <c r="C1" t="s">
        <v>0</v>
      </c>
      <c r="D1" s="58" t="s">
        <v>1</v>
      </c>
      <c r="E1" s="60" t="s">
        <v>2</v>
      </c>
      <c r="F1" s="61" t="s">
        <v>4</v>
      </c>
      <c r="G1" s="64" t="s">
        <v>2</v>
      </c>
      <c r="H1" s="65" t="s">
        <v>5</v>
      </c>
      <c r="I1" s="66" t="s">
        <v>2</v>
      </c>
      <c r="J1" s="67" t="s">
        <v>6</v>
      </c>
      <c r="K1" s="68" t="s">
        <v>2</v>
      </c>
      <c r="L1" s="69" t="s">
        <v>7</v>
      </c>
      <c r="M1" s="70" t="s">
        <v>2</v>
      </c>
      <c r="O1" s="72"/>
      <c r="P1" s="91" t="s">
        <v>83</v>
      </c>
    </row>
    <row r="2" spans="2:16" ht="12.75">
      <c r="B2" s="76"/>
      <c r="C2" s="77"/>
      <c r="D2" s="18" t="s">
        <v>3</v>
      </c>
      <c r="E2" s="6"/>
      <c r="F2" s="18" t="s">
        <v>3</v>
      </c>
      <c r="G2" s="28"/>
      <c r="H2" s="24" t="s">
        <v>3</v>
      </c>
      <c r="I2" s="6"/>
      <c r="J2" s="18" t="s">
        <v>3</v>
      </c>
      <c r="K2" s="28"/>
      <c r="L2" s="24" t="s">
        <v>3</v>
      </c>
      <c r="M2" s="6"/>
      <c r="O2" s="55"/>
      <c r="P2" s="92" t="s">
        <v>82</v>
      </c>
    </row>
    <row r="3" spans="2:16" ht="33.75" thickBot="1">
      <c r="B3" s="78"/>
      <c r="C3" s="79"/>
      <c r="D3" s="17"/>
      <c r="E3" s="51"/>
      <c r="F3" s="17"/>
      <c r="G3" s="83" t="s">
        <v>9</v>
      </c>
      <c r="H3" s="23"/>
      <c r="I3" s="51"/>
      <c r="J3" s="17"/>
      <c r="K3" s="84"/>
      <c r="L3" s="23"/>
      <c r="M3" s="51"/>
      <c r="O3" s="71" t="s">
        <v>8</v>
      </c>
      <c r="P3" s="93"/>
    </row>
    <row r="4" spans="1:16" ht="12.75">
      <c r="A4" s="90">
        <v>1</v>
      </c>
      <c r="B4" s="80" t="s">
        <v>249</v>
      </c>
      <c r="C4" s="74" t="s">
        <v>278</v>
      </c>
      <c r="D4" s="18">
        <v>518</v>
      </c>
      <c r="E4" s="6">
        <v>1</v>
      </c>
      <c r="F4" s="18">
        <v>441</v>
      </c>
      <c r="G4" s="28">
        <v>2</v>
      </c>
      <c r="H4" s="24">
        <v>499</v>
      </c>
      <c r="I4" s="6">
        <v>4</v>
      </c>
      <c r="J4" s="18">
        <v>429</v>
      </c>
      <c r="K4" s="28">
        <v>6</v>
      </c>
      <c r="L4" s="24">
        <v>359</v>
      </c>
      <c r="M4" s="52" t="s">
        <v>156</v>
      </c>
      <c r="O4" s="36">
        <f aca="true" t="shared" si="0" ref="O4:O46">SUM(D4+F4+H4+J4+L4)</f>
        <v>2246</v>
      </c>
      <c r="P4" s="94">
        <v>1</v>
      </c>
    </row>
    <row r="5" spans="1:16" ht="13.5" thickBot="1">
      <c r="A5" s="90">
        <v>2</v>
      </c>
      <c r="B5" s="81" t="s">
        <v>236</v>
      </c>
      <c r="C5" s="75" t="s">
        <v>258</v>
      </c>
      <c r="D5" s="19">
        <v>351</v>
      </c>
      <c r="E5" s="14">
        <v>15</v>
      </c>
      <c r="F5" s="19">
        <v>416</v>
      </c>
      <c r="G5" s="53" t="s">
        <v>122</v>
      </c>
      <c r="H5" s="25">
        <v>628</v>
      </c>
      <c r="I5" s="14">
        <v>1</v>
      </c>
      <c r="J5" s="19">
        <v>263</v>
      </c>
      <c r="K5" s="29">
        <v>14</v>
      </c>
      <c r="L5" s="25">
        <v>336</v>
      </c>
      <c r="M5" s="40" t="s">
        <v>133</v>
      </c>
      <c r="O5" s="36">
        <f t="shared" si="0"/>
        <v>1994</v>
      </c>
      <c r="P5" s="94">
        <v>2</v>
      </c>
    </row>
    <row r="6" spans="1:16" ht="12.75">
      <c r="A6" s="90">
        <v>3</v>
      </c>
      <c r="B6" s="81" t="s">
        <v>330</v>
      </c>
      <c r="C6" s="75" t="s">
        <v>268</v>
      </c>
      <c r="D6" s="19">
        <v>389</v>
      </c>
      <c r="E6" s="14">
        <v>10</v>
      </c>
      <c r="F6" s="19">
        <v>570</v>
      </c>
      <c r="G6" s="53" t="s">
        <v>156</v>
      </c>
      <c r="H6" s="25">
        <v>384</v>
      </c>
      <c r="I6" s="14">
        <v>9</v>
      </c>
      <c r="J6" s="19">
        <v>232</v>
      </c>
      <c r="K6" s="29">
        <v>20</v>
      </c>
      <c r="L6" s="25">
        <v>157</v>
      </c>
      <c r="M6" s="52" t="s">
        <v>130</v>
      </c>
      <c r="O6" s="36">
        <f t="shared" si="0"/>
        <v>1732</v>
      </c>
      <c r="P6" s="95">
        <v>3</v>
      </c>
    </row>
    <row r="7" spans="1:16" ht="13.5" thickBot="1">
      <c r="A7" s="90">
        <v>4</v>
      </c>
      <c r="B7" s="81" t="s">
        <v>243</v>
      </c>
      <c r="C7" s="75" t="s">
        <v>270</v>
      </c>
      <c r="D7" s="19">
        <v>383</v>
      </c>
      <c r="E7" s="14">
        <v>12</v>
      </c>
      <c r="F7" s="19">
        <v>366</v>
      </c>
      <c r="G7" s="29">
        <v>5</v>
      </c>
      <c r="H7" s="25">
        <v>576</v>
      </c>
      <c r="I7" s="14">
        <v>2</v>
      </c>
      <c r="J7" s="19">
        <v>500</v>
      </c>
      <c r="K7" s="29">
        <v>1</v>
      </c>
      <c r="L7" s="25">
        <v>335</v>
      </c>
      <c r="M7" s="40" t="s">
        <v>129</v>
      </c>
      <c r="O7" s="36">
        <f t="shared" si="0"/>
        <v>2160</v>
      </c>
      <c r="P7" s="94">
        <v>4</v>
      </c>
    </row>
    <row r="8" spans="1:16" ht="12.75">
      <c r="A8" s="90">
        <v>5</v>
      </c>
      <c r="B8" s="81" t="s">
        <v>300</v>
      </c>
      <c r="C8" s="75" t="s">
        <v>269</v>
      </c>
      <c r="D8" s="19">
        <v>438</v>
      </c>
      <c r="E8" s="14">
        <v>4</v>
      </c>
      <c r="F8" s="19">
        <v>399</v>
      </c>
      <c r="G8" s="53" t="s">
        <v>137</v>
      </c>
      <c r="H8" s="25">
        <v>483</v>
      </c>
      <c r="I8" s="14">
        <v>6</v>
      </c>
      <c r="J8" s="19">
        <v>427</v>
      </c>
      <c r="K8" s="29">
        <v>7</v>
      </c>
      <c r="L8" s="25">
        <v>354</v>
      </c>
      <c r="M8" s="52" t="s">
        <v>198</v>
      </c>
      <c r="O8" s="36">
        <f t="shared" si="0"/>
        <v>2101</v>
      </c>
      <c r="P8" s="94">
        <v>5</v>
      </c>
    </row>
    <row r="9" spans="1:16" ht="13.5" thickBot="1">
      <c r="A9" s="90">
        <v>6</v>
      </c>
      <c r="B9" s="81" t="s">
        <v>240</v>
      </c>
      <c r="C9" s="75" t="s">
        <v>266</v>
      </c>
      <c r="D9" s="19">
        <v>468</v>
      </c>
      <c r="E9" s="14">
        <v>3</v>
      </c>
      <c r="F9" s="19">
        <v>303</v>
      </c>
      <c r="G9" s="53" t="s">
        <v>67</v>
      </c>
      <c r="H9" s="25">
        <v>488</v>
      </c>
      <c r="I9" s="14">
        <v>5</v>
      </c>
      <c r="J9" s="19">
        <v>462</v>
      </c>
      <c r="K9" s="29">
        <v>3</v>
      </c>
      <c r="L9" s="25">
        <v>330</v>
      </c>
      <c r="M9" s="40" t="s">
        <v>138</v>
      </c>
      <c r="O9" s="36">
        <f t="shared" si="0"/>
        <v>2051</v>
      </c>
      <c r="P9" s="95">
        <v>6</v>
      </c>
    </row>
    <row r="10" spans="1:16" ht="12.75">
      <c r="A10" s="90">
        <v>7</v>
      </c>
      <c r="B10" s="81" t="s">
        <v>244</v>
      </c>
      <c r="C10" s="75" t="s">
        <v>272</v>
      </c>
      <c r="D10" s="19">
        <v>364</v>
      </c>
      <c r="E10" s="14">
        <v>14</v>
      </c>
      <c r="F10" s="19">
        <v>326</v>
      </c>
      <c r="G10" s="53" t="s">
        <v>141</v>
      </c>
      <c r="H10" s="25">
        <v>525</v>
      </c>
      <c r="I10" s="14">
        <v>3</v>
      </c>
      <c r="J10" s="19">
        <v>262</v>
      </c>
      <c r="K10" s="29">
        <v>15</v>
      </c>
      <c r="L10" s="25">
        <v>325</v>
      </c>
      <c r="M10" s="52" t="s">
        <v>141</v>
      </c>
      <c r="O10" s="36">
        <f t="shared" si="0"/>
        <v>1802</v>
      </c>
      <c r="P10" s="94">
        <v>7</v>
      </c>
    </row>
    <row r="11" spans="1:16" ht="13.5" thickBot="1">
      <c r="A11" s="90">
        <v>8</v>
      </c>
      <c r="B11" s="81" t="s">
        <v>321</v>
      </c>
      <c r="C11" s="75" t="s">
        <v>276</v>
      </c>
      <c r="D11" s="19">
        <v>293</v>
      </c>
      <c r="E11" s="14">
        <v>18</v>
      </c>
      <c r="F11" s="19">
        <v>356</v>
      </c>
      <c r="G11" s="53" t="s">
        <v>129</v>
      </c>
      <c r="H11" s="25">
        <v>464</v>
      </c>
      <c r="I11" s="14">
        <v>7</v>
      </c>
      <c r="J11" s="19">
        <v>416</v>
      </c>
      <c r="K11" s="29">
        <v>8</v>
      </c>
      <c r="L11" s="25">
        <v>339</v>
      </c>
      <c r="M11" s="40" t="s">
        <v>137</v>
      </c>
      <c r="O11" s="36">
        <f t="shared" si="0"/>
        <v>1868</v>
      </c>
      <c r="P11" s="94">
        <v>8</v>
      </c>
    </row>
    <row r="12" spans="1:16" ht="13.5" thickBot="1">
      <c r="A12" s="90">
        <v>9</v>
      </c>
      <c r="B12" s="81" t="s">
        <v>101</v>
      </c>
      <c r="C12" s="75" t="s">
        <v>275</v>
      </c>
      <c r="D12" s="19">
        <v>429</v>
      </c>
      <c r="E12" s="14">
        <v>6</v>
      </c>
      <c r="F12" s="19">
        <v>299</v>
      </c>
      <c r="G12" s="53" t="s">
        <v>123</v>
      </c>
      <c r="H12" s="25">
        <v>373</v>
      </c>
      <c r="I12" s="14">
        <v>10</v>
      </c>
      <c r="J12" s="19">
        <v>452</v>
      </c>
      <c r="K12" s="29">
        <v>4</v>
      </c>
      <c r="L12" s="25">
        <v>310</v>
      </c>
      <c r="M12" s="52" t="s">
        <v>70</v>
      </c>
      <c r="O12" s="36">
        <f t="shared" si="0"/>
        <v>1863</v>
      </c>
      <c r="P12" s="95">
        <v>9</v>
      </c>
    </row>
    <row r="13" spans="1:16" ht="13.5" thickBot="1">
      <c r="A13" s="90">
        <v>10</v>
      </c>
      <c r="B13" s="81" t="s">
        <v>239</v>
      </c>
      <c r="C13" s="75" t="s">
        <v>265</v>
      </c>
      <c r="D13" s="19">
        <v>477</v>
      </c>
      <c r="E13" s="40" t="s">
        <v>198</v>
      </c>
      <c r="F13" s="19">
        <v>299</v>
      </c>
      <c r="G13" s="53" t="s">
        <v>123</v>
      </c>
      <c r="H13" s="25">
        <v>303</v>
      </c>
      <c r="I13" s="14">
        <v>13</v>
      </c>
      <c r="J13" s="19">
        <v>161</v>
      </c>
      <c r="K13" s="29">
        <v>26</v>
      </c>
      <c r="L13" s="25">
        <v>306</v>
      </c>
      <c r="M13" s="52" t="s">
        <v>121</v>
      </c>
      <c r="O13" s="36">
        <f t="shared" si="0"/>
        <v>1546</v>
      </c>
      <c r="P13" s="94">
        <v>10</v>
      </c>
    </row>
    <row r="14" spans="1:16" ht="12.75">
      <c r="A14" s="90">
        <v>11</v>
      </c>
      <c r="B14" s="81" t="s">
        <v>238</v>
      </c>
      <c r="C14" s="75" t="s">
        <v>262</v>
      </c>
      <c r="D14" s="19">
        <v>393</v>
      </c>
      <c r="E14" s="14">
        <v>9</v>
      </c>
      <c r="F14" s="19">
        <v>349</v>
      </c>
      <c r="G14" s="53" t="s">
        <v>136</v>
      </c>
      <c r="H14" s="25">
        <v>329</v>
      </c>
      <c r="I14" s="14">
        <v>12</v>
      </c>
      <c r="J14" s="19">
        <v>212</v>
      </c>
      <c r="K14" s="29">
        <v>22</v>
      </c>
      <c r="L14" s="25">
        <v>312</v>
      </c>
      <c r="M14" s="52" t="s">
        <v>134</v>
      </c>
      <c r="O14" s="36">
        <f t="shared" si="0"/>
        <v>1595</v>
      </c>
      <c r="P14" s="94">
        <v>11</v>
      </c>
    </row>
    <row r="15" spans="1:16" ht="13.5" thickBot="1">
      <c r="A15" s="90">
        <v>12</v>
      </c>
      <c r="B15" s="81" t="s">
        <v>317</v>
      </c>
      <c r="C15" s="75" t="s">
        <v>318</v>
      </c>
      <c r="D15" s="19">
        <v>381</v>
      </c>
      <c r="E15" s="14">
        <v>13</v>
      </c>
      <c r="F15" s="19">
        <v>231</v>
      </c>
      <c r="G15" s="29">
        <v>21</v>
      </c>
      <c r="H15" s="25">
        <v>392</v>
      </c>
      <c r="I15" s="14">
        <v>8</v>
      </c>
      <c r="J15" s="19">
        <v>487</v>
      </c>
      <c r="K15" s="29">
        <v>2</v>
      </c>
      <c r="L15" s="25">
        <v>334</v>
      </c>
      <c r="M15" s="40" t="s">
        <v>136</v>
      </c>
      <c r="O15" s="36">
        <f t="shared" si="0"/>
        <v>1825</v>
      </c>
      <c r="P15" s="95">
        <v>12</v>
      </c>
    </row>
    <row r="16" spans="1:16" ht="12.75">
      <c r="A16" s="90">
        <v>13</v>
      </c>
      <c r="B16" s="81" t="s">
        <v>322</v>
      </c>
      <c r="C16" s="75" t="s">
        <v>323</v>
      </c>
      <c r="D16" s="19">
        <v>417</v>
      </c>
      <c r="E16" s="14">
        <v>7</v>
      </c>
      <c r="F16" s="19">
        <v>286</v>
      </c>
      <c r="G16" s="53" t="s">
        <v>70</v>
      </c>
      <c r="H16" s="25">
        <v>297</v>
      </c>
      <c r="I16" s="14">
        <v>14</v>
      </c>
      <c r="J16" s="19">
        <v>293</v>
      </c>
      <c r="K16" s="29">
        <v>13</v>
      </c>
      <c r="L16" s="25">
        <v>311</v>
      </c>
      <c r="M16" s="52" t="s">
        <v>69</v>
      </c>
      <c r="O16" s="36">
        <f t="shared" si="0"/>
        <v>1604</v>
      </c>
      <c r="P16" s="94">
        <v>13</v>
      </c>
    </row>
    <row r="17" spans="1:16" ht="13.5" thickBot="1">
      <c r="A17" s="90">
        <v>14</v>
      </c>
      <c r="B17" s="81" t="s">
        <v>237</v>
      </c>
      <c r="C17" s="75" t="s">
        <v>261</v>
      </c>
      <c r="D17" s="19">
        <v>437</v>
      </c>
      <c r="E17" s="14">
        <v>5</v>
      </c>
      <c r="F17" s="19">
        <v>277</v>
      </c>
      <c r="G17" s="29">
        <v>16</v>
      </c>
      <c r="H17" s="25">
        <v>218</v>
      </c>
      <c r="I17" s="14">
        <v>19</v>
      </c>
      <c r="J17" s="19">
        <v>373</v>
      </c>
      <c r="K17" s="29">
        <v>9</v>
      </c>
      <c r="L17" s="25">
        <v>340</v>
      </c>
      <c r="M17" s="40" t="s">
        <v>122</v>
      </c>
      <c r="O17" s="36">
        <f t="shared" si="0"/>
        <v>1645</v>
      </c>
      <c r="P17" s="94">
        <v>14</v>
      </c>
    </row>
    <row r="18" spans="1:16" ht="12.75">
      <c r="A18" s="90">
        <v>15</v>
      </c>
      <c r="B18" s="81" t="s">
        <v>349</v>
      </c>
      <c r="C18" s="75" t="s">
        <v>325</v>
      </c>
      <c r="D18" s="19">
        <v>213</v>
      </c>
      <c r="E18" s="14">
        <v>25</v>
      </c>
      <c r="F18" s="19">
        <v>321</v>
      </c>
      <c r="G18" s="29">
        <v>10</v>
      </c>
      <c r="H18" s="25">
        <v>366</v>
      </c>
      <c r="I18" s="14">
        <v>11</v>
      </c>
      <c r="J18" s="19">
        <v>436</v>
      </c>
      <c r="K18" s="29">
        <v>5</v>
      </c>
      <c r="L18" s="25">
        <v>69</v>
      </c>
      <c r="M18" s="52" t="s">
        <v>214</v>
      </c>
      <c r="O18" s="36">
        <f t="shared" si="0"/>
        <v>1405</v>
      </c>
      <c r="P18" s="95">
        <v>15</v>
      </c>
    </row>
    <row r="19" spans="1:16" ht="12.75">
      <c r="A19" s="90">
        <v>16</v>
      </c>
      <c r="B19" s="81" t="s">
        <v>333</v>
      </c>
      <c r="C19" s="75" t="s">
        <v>334</v>
      </c>
      <c r="D19" s="19">
        <v>338</v>
      </c>
      <c r="E19" s="14">
        <v>16</v>
      </c>
      <c r="F19" s="19">
        <v>291</v>
      </c>
      <c r="G19" s="53" t="s">
        <v>134</v>
      </c>
      <c r="H19" s="25">
        <v>198</v>
      </c>
      <c r="I19" s="14">
        <v>21</v>
      </c>
      <c r="J19" s="19">
        <v>247</v>
      </c>
      <c r="K19" s="29">
        <v>19</v>
      </c>
      <c r="L19" s="25">
        <v>49</v>
      </c>
      <c r="M19" s="40" t="s">
        <v>147</v>
      </c>
      <c r="O19" s="36">
        <f t="shared" si="0"/>
        <v>1123</v>
      </c>
      <c r="P19" s="94">
        <v>16</v>
      </c>
    </row>
    <row r="20" spans="1:16" ht="12.75">
      <c r="A20" s="90">
        <v>17</v>
      </c>
      <c r="B20" s="81" t="s">
        <v>246</v>
      </c>
      <c r="C20" s="75" t="s">
        <v>274</v>
      </c>
      <c r="D20" s="19">
        <v>404</v>
      </c>
      <c r="E20" s="14">
        <v>8</v>
      </c>
      <c r="F20" s="19">
        <v>244</v>
      </c>
      <c r="G20" s="53" t="s">
        <v>131</v>
      </c>
      <c r="H20" s="25">
        <v>137</v>
      </c>
      <c r="I20" s="14">
        <v>28</v>
      </c>
      <c r="J20" s="19">
        <v>301</v>
      </c>
      <c r="K20" s="29">
        <v>11</v>
      </c>
      <c r="L20" s="25">
        <v>314</v>
      </c>
      <c r="M20" s="40" t="s">
        <v>123</v>
      </c>
      <c r="O20" s="36">
        <f t="shared" si="0"/>
        <v>1400</v>
      </c>
      <c r="P20" s="94">
        <v>17</v>
      </c>
    </row>
    <row r="21" spans="1:16" ht="13.5" thickBot="1">
      <c r="A21" s="90">
        <v>18</v>
      </c>
      <c r="B21" s="81" t="s">
        <v>248</v>
      </c>
      <c r="C21" s="75" t="s">
        <v>277</v>
      </c>
      <c r="D21" s="19">
        <v>291</v>
      </c>
      <c r="E21" s="14">
        <v>19</v>
      </c>
      <c r="F21" s="19">
        <v>337</v>
      </c>
      <c r="G21" s="53" t="s">
        <v>138</v>
      </c>
      <c r="H21" s="25">
        <v>157</v>
      </c>
      <c r="I21" s="14">
        <v>27</v>
      </c>
      <c r="J21" s="19">
        <v>0</v>
      </c>
      <c r="K21" s="29">
        <v>33</v>
      </c>
      <c r="L21" s="25">
        <v>0</v>
      </c>
      <c r="M21" s="40"/>
      <c r="O21" s="36">
        <f t="shared" si="0"/>
        <v>785</v>
      </c>
      <c r="P21" s="95">
        <v>18</v>
      </c>
    </row>
    <row r="22" spans="1:16" ht="12.75">
      <c r="A22" s="90">
        <v>19</v>
      </c>
      <c r="B22" s="81" t="s">
        <v>319</v>
      </c>
      <c r="C22" s="75" t="s">
        <v>320</v>
      </c>
      <c r="D22" s="19">
        <v>265</v>
      </c>
      <c r="E22" s="14">
        <v>21</v>
      </c>
      <c r="F22" s="19">
        <v>271</v>
      </c>
      <c r="G22" s="53" t="s">
        <v>115</v>
      </c>
      <c r="H22" s="25">
        <v>192</v>
      </c>
      <c r="I22" s="14">
        <v>22</v>
      </c>
      <c r="J22" s="19">
        <v>325</v>
      </c>
      <c r="K22" s="29">
        <v>10</v>
      </c>
      <c r="L22" s="25">
        <v>160</v>
      </c>
      <c r="M22" s="52" t="s">
        <v>124</v>
      </c>
      <c r="O22" s="36">
        <f t="shared" si="0"/>
        <v>1213</v>
      </c>
      <c r="P22" s="94">
        <v>19</v>
      </c>
    </row>
    <row r="23" spans="1:16" ht="13.5" thickBot="1">
      <c r="A23" s="90">
        <v>20</v>
      </c>
      <c r="B23" s="81" t="s">
        <v>102</v>
      </c>
      <c r="C23" s="75" t="s">
        <v>326</v>
      </c>
      <c r="D23" s="19">
        <v>387</v>
      </c>
      <c r="E23" s="14">
        <v>11</v>
      </c>
      <c r="F23" s="19">
        <v>104</v>
      </c>
      <c r="G23" s="29">
        <v>28</v>
      </c>
      <c r="H23" s="25">
        <v>208</v>
      </c>
      <c r="I23" s="14">
        <v>20</v>
      </c>
      <c r="J23" s="19">
        <v>248</v>
      </c>
      <c r="K23" s="29">
        <v>18</v>
      </c>
      <c r="L23" s="25">
        <v>23</v>
      </c>
      <c r="M23" s="40" t="s">
        <v>77</v>
      </c>
      <c r="O23" s="36">
        <f t="shared" si="0"/>
        <v>970</v>
      </c>
      <c r="P23" s="94">
        <v>20</v>
      </c>
    </row>
    <row r="24" spans="1:16" ht="13.5" thickBot="1">
      <c r="A24" s="90">
        <v>21</v>
      </c>
      <c r="B24" s="81" t="s">
        <v>341</v>
      </c>
      <c r="C24" s="75" t="s">
        <v>324</v>
      </c>
      <c r="D24" s="19">
        <v>178</v>
      </c>
      <c r="E24" s="14">
        <v>29</v>
      </c>
      <c r="F24" s="19">
        <v>273</v>
      </c>
      <c r="G24" s="53" t="s">
        <v>121</v>
      </c>
      <c r="H24" s="25">
        <v>237</v>
      </c>
      <c r="I24" s="14">
        <v>16</v>
      </c>
      <c r="J24" s="19">
        <v>207</v>
      </c>
      <c r="K24" s="29">
        <v>23</v>
      </c>
      <c r="L24" s="25">
        <v>318</v>
      </c>
      <c r="M24" s="52" t="s">
        <v>67</v>
      </c>
      <c r="O24" s="36">
        <f t="shared" si="0"/>
        <v>1213</v>
      </c>
      <c r="P24" s="95">
        <v>21</v>
      </c>
    </row>
    <row r="25" spans="1:16" ht="13.5" thickBot="1">
      <c r="A25" s="90">
        <v>22</v>
      </c>
      <c r="B25" s="81" t="s">
        <v>331</v>
      </c>
      <c r="C25" s="75" t="s">
        <v>332</v>
      </c>
      <c r="D25" s="19">
        <v>284</v>
      </c>
      <c r="E25" s="14">
        <v>20</v>
      </c>
      <c r="F25" s="19">
        <v>181</v>
      </c>
      <c r="G25" s="29">
        <v>24</v>
      </c>
      <c r="H25" s="25">
        <v>223</v>
      </c>
      <c r="I25" s="14">
        <v>18</v>
      </c>
      <c r="J25" s="19">
        <v>296</v>
      </c>
      <c r="K25" s="29">
        <v>12</v>
      </c>
      <c r="L25" s="25">
        <v>19</v>
      </c>
      <c r="M25" s="52" t="s">
        <v>78</v>
      </c>
      <c r="O25" s="36">
        <f t="shared" si="0"/>
        <v>1003</v>
      </c>
      <c r="P25" s="94">
        <v>22</v>
      </c>
    </row>
    <row r="26" spans="1:16" ht="12.75">
      <c r="A26" s="90">
        <v>23</v>
      </c>
      <c r="B26" s="81" t="s">
        <v>94</v>
      </c>
      <c r="C26" s="75" t="s">
        <v>285</v>
      </c>
      <c r="D26" s="19">
        <v>179</v>
      </c>
      <c r="E26" s="40" t="s">
        <v>77</v>
      </c>
      <c r="F26" s="19">
        <v>220</v>
      </c>
      <c r="G26" s="53" t="s">
        <v>132</v>
      </c>
      <c r="H26" s="25">
        <v>242</v>
      </c>
      <c r="I26" s="14">
        <v>15</v>
      </c>
      <c r="J26" s="19">
        <v>143</v>
      </c>
      <c r="K26" s="29">
        <v>29</v>
      </c>
      <c r="L26" s="25">
        <v>298</v>
      </c>
      <c r="M26" s="52" t="s">
        <v>126</v>
      </c>
      <c r="O26" s="36">
        <f t="shared" si="0"/>
        <v>1082</v>
      </c>
      <c r="P26" s="94">
        <v>23</v>
      </c>
    </row>
    <row r="27" spans="1:16" ht="13.5" thickBot="1">
      <c r="A27" s="90">
        <v>24</v>
      </c>
      <c r="B27" s="81" t="s">
        <v>342</v>
      </c>
      <c r="C27" s="75" t="s">
        <v>336</v>
      </c>
      <c r="D27" s="19">
        <v>212</v>
      </c>
      <c r="E27" s="14">
        <v>26</v>
      </c>
      <c r="F27" s="19">
        <v>288</v>
      </c>
      <c r="G27" s="29">
        <v>14</v>
      </c>
      <c r="H27" s="25">
        <v>129</v>
      </c>
      <c r="I27" s="14">
        <v>9</v>
      </c>
      <c r="J27" s="19">
        <v>100</v>
      </c>
      <c r="K27" s="29">
        <v>31</v>
      </c>
      <c r="L27" s="25">
        <v>0</v>
      </c>
      <c r="M27" s="14"/>
      <c r="O27" s="36">
        <f t="shared" si="0"/>
        <v>729</v>
      </c>
      <c r="P27" s="95">
        <v>24</v>
      </c>
    </row>
    <row r="28" spans="1:16" ht="12.75">
      <c r="A28" s="90">
        <v>25</v>
      </c>
      <c r="B28" s="81" t="s">
        <v>64</v>
      </c>
      <c r="C28" s="75" t="s">
        <v>329</v>
      </c>
      <c r="D28" s="19">
        <v>223</v>
      </c>
      <c r="E28" s="14">
        <v>23</v>
      </c>
      <c r="F28" s="19">
        <v>170</v>
      </c>
      <c r="G28" s="53" t="s">
        <v>75</v>
      </c>
      <c r="H28" s="25">
        <v>232</v>
      </c>
      <c r="I28" s="14">
        <v>17</v>
      </c>
      <c r="J28" s="19">
        <v>216</v>
      </c>
      <c r="K28" s="29">
        <v>21</v>
      </c>
      <c r="L28" s="25">
        <v>28</v>
      </c>
      <c r="M28" s="52" t="s">
        <v>76</v>
      </c>
      <c r="O28" s="36">
        <f t="shared" si="0"/>
        <v>869</v>
      </c>
      <c r="P28" s="94">
        <v>25</v>
      </c>
    </row>
    <row r="29" spans="1:16" ht="13.5" thickBot="1">
      <c r="A29" s="90">
        <v>26</v>
      </c>
      <c r="B29" s="81" t="s">
        <v>303</v>
      </c>
      <c r="C29" s="75" t="s">
        <v>297</v>
      </c>
      <c r="D29" s="19">
        <v>234</v>
      </c>
      <c r="E29" s="14">
        <v>22</v>
      </c>
      <c r="F29" s="19">
        <v>173</v>
      </c>
      <c r="G29" s="53" t="s">
        <v>147</v>
      </c>
      <c r="H29" s="25">
        <v>170</v>
      </c>
      <c r="I29" s="14">
        <v>24</v>
      </c>
      <c r="J29" s="19">
        <v>259</v>
      </c>
      <c r="K29" s="29">
        <v>16</v>
      </c>
      <c r="L29" s="25">
        <v>202</v>
      </c>
      <c r="M29" s="40" t="s">
        <v>131</v>
      </c>
      <c r="O29" s="36">
        <f t="shared" si="0"/>
        <v>1038</v>
      </c>
      <c r="P29" s="94">
        <v>26</v>
      </c>
    </row>
    <row r="30" spans="1:16" ht="12.75">
      <c r="A30" s="90">
        <v>27</v>
      </c>
      <c r="B30" s="81" t="s">
        <v>301</v>
      </c>
      <c r="C30" s="75" t="s">
        <v>282</v>
      </c>
      <c r="D30" s="19">
        <v>146</v>
      </c>
      <c r="E30" s="14">
        <v>30</v>
      </c>
      <c r="F30" s="19">
        <v>259</v>
      </c>
      <c r="G30" s="53" t="s">
        <v>126</v>
      </c>
      <c r="H30" s="25">
        <v>162</v>
      </c>
      <c r="I30" s="14">
        <v>25</v>
      </c>
      <c r="J30" s="19">
        <v>158</v>
      </c>
      <c r="K30" s="29">
        <v>27</v>
      </c>
      <c r="L30" s="25">
        <v>158</v>
      </c>
      <c r="M30" s="52" t="s">
        <v>132</v>
      </c>
      <c r="O30" s="36">
        <f t="shared" si="0"/>
        <v>883</v>
      </c>
      <c r="P30" s="95">
        <v>27</v>
      </c>
    </row>
    <row r="31" spans="1:16" ht="13.5" thickBot="1">
      <c r="A31" s="90">
        <v>28</v>
      </c>
      <c r="B31" s="81" t="s">
        <v>290</v>
      </c>
      <c r="C31" s="75" t="s">
        <v>293</v>
      </c>
      <c r="D31" s="19">
        <v>186</v>
      </c>
      <c r="E31" s="14">
        <v>27</v>
      </c>
      <c r="F31" s="19">
        <v>200</v>
      </c>
      <c r="G31" s="53" t="s">
        <v>130</v>
      </c>
      <c r="H31" s="25">
        <v>160</v>
      </c>
      <c r="I31" s="14">
        <v>26</v>
      </c>
      <c r="J31" s="19">
        <v>183</v>
      </c>
      <c r="K31" s="29">
        <v>24</v>
      </c>
      <c r="L31" s="25">
        <v>308</v>
      </c>
      <c r="M31" s="40" t="s">
        <v>71</v>
      </c>
      <c r="O31" s="36">
        <f t="shared" si="0"/>
        <v>1037</v>
      </c>
      <c r="P31" s="94">
        <v>28</v>
      </c>
    </row>
    <row r="32" spans="1:16" ht="12.75">
      <c r="A32" s="90">
        <v>29</v>
      </c>
      <c r="B32" s="81" t="s">
        <v>327</v>
      </c>
      <c r="C32" s="75" t="s">
        <v>328</v>
      </c>
      <c r="D32" s="19">
        <v>309</v>
      </c>
      <c r="E32" s="14">
        <v>17</v>
      </c>
      <c r="F32" s="19">
        <v>99</v>
      </c>
      <c r="G32" s="53" t="s">
        <v>78</v>
      </c>
      <c r="H32" s="25">
        <v>126</v>
      </c>
      <c r="I32" s="14">
        <v>30</v>
      </c>
      <c r="J32" s="19">
        <v>168</v>
      </c>
      <c r="K32" s="29">
        <v>25</v>
      </c>
      <c r="L32" s="25">
        <v>11</v>
      </c>
      <c r="M32" s="52" t="s">
        <v>79</v>
      </c>
      <c r="O32" s="36">
        <f t="shared" si="0"/>
        <v>713</v>
      </c>
      <c r="P32" s="94">
        <v>29</v>
      </c>
    </row>
    <row r="33" spans="1:16" ht="12.75">
      <c r="A33" s="90">
        <v>30</v>
      </c>
      <c r="B33" s="81" t="s">
        <v>335</v>
      </c>
      <c r="C33" s="75" t="s">
        <v>431</v>
      </c>
      <c r="D33" s="19">
        <v>222</v>
      </c>
      <c r="E33" s="14">
        <v>24</v>
      </c>
      <c r="F33" s="19">
        <v>173</v>
      </c>
      <c r="G33" s="29">
        <v>25</v>
      </c>
      <c r="H33" s="25">
        <v>97</v>
      </c>
      <c r="I33" s="14">
        <v>31</v>
      </c>
      <c r="J33" s="19">
        <v>251</v>
      </c>
      <c r="K33" s="29">
        <v>17</v>
      </c>
      <c r="L33" s="25">
        <v>20</v>
      </c>
      <c r="M33" s="14">
        <v>28</v>
      </c>
      <c r="O33" s="36">
        <f t="shared" si="0"/>
        <v>763</v>
      </c>
      <c r="P33" s="95">
        <v>30</v>
      </c>
    </row>
    <row r="34" spans="1:16" ht="12.75">
      <c r="A34" s="90">
        <v>31</v>
      </c>
      <c r="B34" s="81" t="s">
        <v>305</v>
      </c>
      <c r="C34" s="75" t="s">
        <v>306</v>
      </c>
      <c r="D34" s="19">
        <v>35</v>
      </c>
      <c r="E34" s="14">
        <v>35</v>
      </c>
      <c r="F34" s="19">
        <v>167</v>
      </c>
      <c r="G34" s="53" t="s">
        <v>76</v>
      </c>
      <c r="H34" s="25">
        <v>187</v>
      </c>
      <c r="I34" s="14">
        <v>23</v>
      </c>
      <c r="J34" s="19">
        <v>151</v>
      </c>
      <c r="K34" s="29">
        <v>28</v>
      </c>
      <c r="L34" s="25">
        <v>303</v>
      </c>
      <c r="M34" s="40" t="s">
        <v>115</v>
      </c>
      <c r="O34" s="36">
        <f t="shared" si="0"/>
        <v>843</v>
      </c>
      <c r="P34" s="94">
        <v>31</v>
      </c>
    </row>
    <row r="35" spans="1:16" ht="12.75">
      <c r="A35" s="90">
        <v>32</v>
      </c>
      <c r="B35" s="81" t="s">
        <v>241</v>
      </c>
      <c r="C35" s="75" t="s">
        <v>267</v>
      </c>
      <c r="D35" s="19">
        <v>130</v>
      </c>
      <c r="E35" s="14">
        <v>31</v>
      </c>
      <c r="F35" s="19">
        <v>56</v>
      </c>
      <c r="G35" s="53" t="s">
        <v>135</v>
      </c>
      <c r="H35" s="25">
        <v>50</v>
      </c>
      <c r="I35" s="14">
        <v>32</v>
      </c>
      <c r="J35" s="19">
        <v>0</v>
      </c>
      <c r="K35" s="29">
        <v>33</v>
      </c>
      <c r="L35" s="25">
        <v>0</v>
      </c>
      <c r="M35" s="40"/>
      <c r="O35" s="36">
        <f t="shared" si="0"/>
        <v>236</v>
      </c>
      <c r="P35" s="94">
        <v>32</v>
      </c>
    </row>
    <row r="36" spans="1:16" ht="12.75">
      <c r="A36" s="90">
        <v>33</v>
      </c>
      <c r="B36" s="81" t="s">
        <v>351</v>
      </c>
      <c r="C36" s="75" t="s">
        <v>354</v>
      </c>
      <c r="D36" s="19">
        <v>0</v>
      </c>
      <c r="E36" s="14"/>
      <c r="F36" s="19">
        <v>0</v>
      </c>
      <c r="G36" s="29"/>
      <c r="H36" s="25">
        <v>35</v>
      </c>
      <c r="I36" s="14">
        <v>33</v>
      </c>
      <c r="J36" s="19">
        <v>53</v>
      </c>
      <c r="K36" s="29">
        <v>32</v>
      </c>
      <c r="L36" s="25">
        <v>321</v>
      </c>
      <c r="M36" s="14">
        <v>10</v>
      </c>
      <c r="O36" s="36">
        <f t="shared" si="0"/>
        <v>409</v>
      </c>
      <c r="P36" s="95">
        <v>33</v>
      </c>
    </row>
    <row r="37" spans="1:16" ht="12.75">
      <c r="A37" s="90">
        <v>34</v>
      </c>
      <c r="B37" s="81" t="s">
        <v>352</v>
      </c>
      <c r="C37" s="75" t="s">
        <v>353</v>
      </c>
      <c r="D37" s="19">
        <v>0</v>
      </c>
      <c r="E37" s="14"/>
      <c r="F37" s="19">
        <v>0</v>
      </c>
      <c r="G37" s="29"/>
      <c r="H37" s="25">
        <v>21</v>
      </c>
      <c r="I37" s="14">
        <v>35</v>
      </c>
      <c r="J37" s="19">
        <v>120</v>
      </c>
      <c r="K37" s="29">
        <v>30</v>
      </c>
      <c r="L37" s="25">
        <v>33</v>
      </c>
      <c r="M37" s="14">
        <v>26</v>
      </c>
      <c r="O37" s="36">
        <f t="shared" si="0"/>
        <v>174</v>
      </c>
      <c r="P37" s="94">
        <v>34</v>
      </c>
    </row>
    <row r="38" spans="1:16" ht="13.5" thickBot="1">
      <c r="A38" s="90">
        <v>35</v>
      </c>
      <c r="B38" s="85" t="s">
        <v>337</v>
      </c>
      <c r="C38" s="75" t="s">
        <v>259</v>
      </c>
      <c r="D38" s="19">
        <v>0</v>
      </c>
      <c r="E38" s="14"/>
      <c r="F38" s="19">
        <v>0</v>
      </c>
      <c r="G38" s="29"/>
      <c r="H38" s="25">
        <v>0</v>
      </c>
      <c r="I38" s="14"/>
      <c r="J38" s="19">
        <v>0</v>
      </c>
      <c r="K38" s="29"/>
      <c r="L38" s="25">
        <v>0</v>
      </c>
      <c r="M38" s="40"/>
      <c r="O38" s="36">
        <f t="shared" si="0"/>
        <v>0</v>
      </c>
      <c r="P38" s="95"/>
    </row>
    <row r="39" spans="1:16" ht="12.75">
      <c r="A39" s="90">
        <v>36</v>
      </c>
      <c r="B39" s="85" t="s">
        <v>338</v>
      </c>
      <c r="C39" s="75" t="s">
        <v>264</v>
      </c>
      <c r="D39" s="19">
        <v>0</v>
      </c>
      <c r="E39" s="14"/>
      <c r="F39" s="19">
        <v>0</v>
      </c>
      <c r="G39" s="53"/>
      <c r="H39" s="25">
        <v>0</v>
      </c>
      <c r="I39" s="14"/>
      <c r="J39" s="19">
        <v>0</v>
      </c>
      <c r="K39" s="29"/>
      <c r="L39" s="25">
        <v>0</v>
      </c>
      <c r="M39" s="52"/>
      <c r="O39" s="36">
        <f t="shared" si="0"/>
        <v>0</v>
      </c>
      <c r="P39" s="94"/>
    </row>
    <row r="40" spans="1:16" ht="12.75">
      <c r="A40" s="90">
        <v>37</v>
      </c>
      <c r="B40" s="85" t="s">
        <v>339</v>
      </c>
      <c r="C40" s="75" t="s">
        <v>271</v>
      </c>
      <c r="D40" s="19">
        <v>0</v>
      </c>
      <c r="E40" s="14"/>
      <c r="F40" s="19">
        <v>0</v>
      </c>
      <c r="G40" s="29"/>
      <c r="H40" s="25">
        <v>0</v>
      </c>
      <c r="I40" s="14"/>
      <c r="J40" s="19">
        <v>0</v>
      </c>
      <c r="K40" s="29"/>
      <c r="L40" s="25">
        <v>0</v>
      </c>
      <c r="M40" s="40"/>
      <c r="O40" s="36">
        <f t="shared" si="0"/>
        <v>0</v>
      </c>
      <c r="P40" s="95"/>
    </row>
    <row r="41" spans="1:16" ht="13.5" thickBot="1">
      <c r="A41" s="90">
        <v>38</v>
      </c>
      <c r="B41" s="85" t="s">
        <v>340</v>
      </c>
      <c r="C41" s="75" t="s">
        <v>292</v>
      </c>
      <c r="D41" s="19">
        <v>0</v>
      </c>
      <c r="E41" s="14"/>
      <c r="F41" s="19">
        <v>0</v>
      </c>
      <c r="G41" s="53"/>
      <c r="H41" s="25">
        <v>0</v>
      </c>
      <c r="I41" s="14"/>
      <c r="J41" s="19">
        <v>0</v>
      </c>
      <c r="K41" s="29"/>
      <c r="L41" s="25">
        <v>0</v>
      </c>
      <c r="M41" s="40"/>
      <c r="O41" s="36">
        <f t="shared" si="0"/>
        <v>0</v>
      </c>
      <c r="P41" s="95"/>
    </row>
    <row r="42" spans="1:16" ht="13.5" thickBot="1">
      <c r="A42" s="90">
        <v>39</v>
      </c>
      <c r="B42" s="88" t="s">
        <v>343</v>
      </c>
      <c r="C42" s="87" t="s">
        <v>345</v>
      </c>
      <c r="D42" s="19">
        <v>60</v>
      </c>
      <c r="E42" s="14">
        <v>34</v>
      </c>
      <c r="F42" s="19">
        <v>85</v>
      </c>
      <c r="G42" s="53" t="s">
        <v>79</v>
      </c>
      <c r="H42" s="25">
        <v>23</v>
      </c>
      <c r="I42" s="14">
        <v>34</v>
      </c>
      <c r="J42" s="19">
        <v>0</v>
      </c>
      <c r="K42" s="29"/>
      <c r="L42" s="25">
        <v>0</v>
      </c>
      <c r="M42" s="52"/>
      <c r="O42" s="36">
        <f t="shared" si="0"/>
        <v>168</v>
      </c>
      <c r="P42" s="94"/>
    </row>
    <row r="43" spans="1:16" ht="12.75">
      <c r="A43" s="90">
        <v>40</v>
      </c>
      <c r="B43" s="88" t="s">
        <v>252</v>
      </c>
      <c r="C43" s="87" t="s">
        <v>344</v>
      </c>
      <c r="D43" s="19">
        <v>19</v>
      </c>
      <c r="E43" s="14">
        <v>36</v>
      </c>
      <c r="F43" s="19">
        <v>0</v>
      </c>
      <c r="G43" s="29"/>
      <c r="H43" s="25">
        <v>0</v>
      </c>
      <c r="I43" s="14"/>
      <c r="J43" s="19">
        <v>0</v>
      </c>
      <c r="K43" s="29"/>
      <c r="L43" s="25">
        <v>0</v>
      </c>
      <c r="M43" s="52"/>
      <c r="O43" s="36">
        <f t="shared" si="0"/>
        <v>19</v>
      </c>
      <c r="P43" s="95"/>
    </row>
    <row r="44" spans="1:16" ht="12.75">
      <c r="A44" s="90">
        <v>41</v>
      </c>
      <c r="B44" s="88" t="s">
        <v>307</v>
      </c>
      <c r="C44" s="87" t="s">
        <v>348</v>
      </c>
      <c r="D44" s="19">
        <v>71</v>
      </c>
      <c r="E44" s="14">
        <v>33</v>
      </c>
      <c r="F44" s="19">
        <v>69</v>
      </c>
      <c r="G44" s="29">
        <v>32</v>
      </c>
      <c r="H44" s="25">
        <v>0</v>
      </c>
      <c r="I44" s="14"/>
      <c r="J44" s="19">
        <v>0</v>
      </c>
      <c r="K44" s="29"/>
      <c r="L44" s="25">
        <v>0</v>
      </c>
      <c r="M44" s="40"/>
      <c r="O44" s="36">
        <f t="shared" si="0"/>
        <v>140</v>
      </c>
      <c r="P44" s="95"/>
    </row>
    <row r="45" spans="1:16" ht="12.75">
      <c r="A45" s="90">
        <v>42</v>
      </c>
      <c r="B45" s="81" t="s">
        <v>350</v>
      </c>
      <c r="C45" s="86" t="s">
        <v>346</v>
      </c>
      <c r="D45" s="19">
        <v>0</v>
      </c>
      <c r="E45" s="14"/>
      <c r="F45" s="19">
        <v>72</v>
      </c>
      <c r="G45" s="29">
        <v>31</v>
      </c>
      <c r="H45" s="25">
        <v>0</v>
      </c>
      <c r="I45" s="14"/>
      <c r="J45" s="19">
        <v>0</v>
      </c>
      <c r="K45" s="29"/>
      <c r="L45" s="25">
        <v>0</v>
      </c>
      <c r="M45" s="14"/>
      <c r="O45" s="36">
        <f t="shared" si="0"/>
        <v>72</v>
      </c>
      <c r="P45" s="95"/>
    </row>
    <row r="46" spans="1:16" ht="12.75">
      <c r="A46" s="90">
        <v>43</v>
      </c>
      <c r="B46" s="89" t="s">
        <v>23</v>
      </c>
      <c r="C46" s="86" t="s">
        <v>347</v>
      </c>
      <c r="D46" s="19">
        <v>0</v>
      </c>
      <c r="E46" s="14"/>
      <c r="F46" s="19">
        <v>0</v>
      </c>
      <c r="G46" s="29"/>
      <c r="H46" s="25">
        <v>0</v>
      </c>
      <c r="I46" s="14"/>
      <c r="J46" s="19">
        <v>0</v>
      </c>
      <c r="K46" s="29"/>
      <c r="L46" s="25">
        <v>0</v>
      </c>
      <c r="M46" s="14"/>
      <c r="O46" s="36">
        <f t="shared" si="0"/>
        <v>0</v>
      </c>
      <c r="P46" s="95"/>
    </row>
    <row r="47" spans="1:16" ht="12.75">
      <c r="A47" s="9"/>
      <c r="B47" s="81"/>
      <c r="C47" s="75"/>
      <c r="D47" s="19"/>
      <c r="E47" s="14"/>
      <c r="F47" s="19"/>
      <c r="G47" s="29"/>
      <c r="H47" s="25"/>
      <c r="I47" s="14"/>
      <c r="J47" s="19"/>
      <c r="K47" s="29"/>
      <c r="L47" s="25"/>
      <c r="M47" s="14"/>
      <c r="O47" s="11"/>
      <c r="P47" s="95"/>
    </row>
    <row r="48" spans="1:16" ht="12.75">
      <c r="A48" s="9"/>
      <c r="B48" s="81"/>
      <c r="C48" s="75"/>
      <c r="D48" s="19"/>
      <c r="E48" s="14"/>
      <c r="F48" s="19"/>
      <c r="G48" s="29"/>
      <c r="H48" s="25"/>
      <c r="I48" s="14"/>
      <c r="J48" s="19"/>
      <c r="K48" s="29"/>
      <c r="L48" s="25"/>
      <c r="M48" s="14"/>
      <c r="O48" s="11"/>
      <c r="P48" s="95"/>
    </row>
    <row r="49" spans="1:16" ht="12.75">
      <c r="A49" s="9"/>
      <c r="B49" s="81"/>
      <c r="C49" s="75"/>
      <c r="D49" s="19"/>
      <c r="E49" s="14"/>
      <c r="F49" s="19"/>
      <c r="G49" s="29"/>
      <c r="H49" s="25"/>
      <c r="I49" s="14"/>
      <c r="J49" s="19"/>
      <c r="K49" s="29"/>
      <c r="L49" s="25"/>
      <c r="M49" s="14"/>
      <c r="O49" s="11"/>
      <c r="P49" s="95"/>
    </row>
    <row r="50" spans="1:16" ht="12.75">
      <c r="A50" s="9"/>
      <c r="B50" s="81"/>
      <c r="C50" s="75"/>
      <c r="D50" s="19"/>
      <c r="E50" s="14"/>
      <c r="F50" s="19"/>
      <c r="G50" s="29"/>
      <c r="H50" s="25"/>
      <c r="I50" s="14"/>
      <c r="J50" s="19"/>
      <c r="K50" s="29"/>
      <c r="L50" s="25"/>
      <c r="M50" s="14"/>
      <c r="O50" s="11"/>
      <c r="P50" s="95"/>
    </row>
    <row r="51" spans="1:16" ht="12.75">
      <c r="A51" s="9"/>
      <c r="B51" s="81"/>
      <c r="C51" s="75"/>
      <c r="D51" s="19"/>
      <c r="E51" s="14"/>
      <c r="F51" s="19"/>
      <c r="G51" s="29"/>
      <c r="H51" s="25"/>
      <c r="I51" s="14"/>
      <c r="J51" s="19"/>
      <c r="K51" s="29"/>
      <c r="L51" s="25"/>
      <c r="M51" s="14"/>
      <c r="O51" s="11"/>
      <c r="P51" s="95"/>
    </row>
    <row r="52" spans="1:16" ht="12.75">
      <c r="A52" s="9"/>
      <c r="B52" s="81"/>
      <c r="C52" s="75"/>
      <c r="D52" s="19"/>
      <c r="E52" s="14"/>
      <c r="F52" s="19"/>
      <c r="G52" s="29"/>
      <c r="H52" s="25"/>
      <c r="I52" s="14"/>
      <c r="J52" s="19"/>
      <c r="K52" s="29"/>
      <c r="L52" s="25"/>
      <c r="M52" s="14"/>
      <c r="O52" s="11"/>
      <c r="P52" s="95"/>
    </row>
    <row r="53" spans="1:16" ht="12.75">
      <c r="A53" s="9"/>
      <c r="B53" s="81"/>
      <c r="C53" s="75"/>
      <c r="D53" s="19"/>
      <c r="E53" s="14"/>
      <c r="F53" s="19"/>
      <c r="G53" s="29"/>
      <c r="H53" s="25"/>
      <c r="I53" s="14"/>
      <c r="J53" s="19"/>
      <c r="K53" s="29"/>
      <c r="L53" s="25"/>
      <c r="M53" s="14"/>
      <c r="O53" s="11"/>
      <c r="P53" s="95"/>
    </row>
    <row r="54" spans="1:16" ht="12.75">
      <c r="A54" s="9"/>
      <c r="B54" s="81"/>
      <c r="C54" s="75"/>
      <c r="D54" s="19"/>
      <c r="E54" s="14"/>
      <c r="F54" s="19"/>
      <c r="G54" s="29"/>
      <c r="H54" s="25"/>
      <c r="I54" s="14"/>
      <c r="J54" s="19"/>
      <c r="K54" s="29"/>
      <c r="L54" s="25"/>
      <c r="M54" s="14"/>
      <c r="O54" s="11"/>
      <c r="P54" s="95"/>
    </row>
    <row r="55" spans="1:16" ht="12.75">
      <c r="A55" s="9"/>
      <c r="B55" s="81"/>
      <c r="C55" s="75"/>
      <c r="D55" s="19"/>
      <c r="E55" s="14"/>
      <c r="F55" s="19"/>
      <c r="G55" s="29"/>
      <c r="H55" s="25"/>
      <c r="I55" s="14"/>
      <c r="J55" s="19"/>
      <c r="K55" s="29"/>
      <c r="L55" s="25"/>
      <c r="M55" s="14"/>
      <c r="O55" s="11"/>
      <c r="P55" s="95"/>
    </row>
    <row r="56" spans="1:16" ht="12.75">
      <c r="A56" s="9"/>
      <c r="B56" s="81"/>
      <c r="C56" s="75"/>
      <c r="D56" s="19"/>
      <c r="E56" s="14"/>
      <c r="F56" s="19"/>
      <c r="G56" s="29"/>
      <c r="H56" s="25"/>
      <c r="I56" s="14"/>
      <c r="J56" s="19"/>
      <c r="K56" s="29"/>
      <c r="L56" s="25"/>
      <c r="M56" s="14"/>
      <c r="O56" s="11"/>
      <c r="P56" s="95"/>
    </row>
    <row r="57" spans="1:16" ht="12.75">
      <c r="A57" s="9"/>
      <c r="B57" s="81"/>
      <c r="C57" s="75"/>
      <c r="D57" s="19"/>
      <c r="E57" s="14"/>
      <c r="F57" s="19"/>
      <c r="G57" s="29"/>
      <c r="H57" s="25"/>
      <c r="I57" s="14"/>
      <c r="J57" s="19"/>
      <c r="K57" s="29"/>
      <c r="L57" s="25"/>
      <c r="M57" s="14"/>
      <c r="O57" s="11"/>
      <c r="P57" s="95"/>
    </row>
    <row r="58" spans="1:16" ht="12.75">
      <c r="A58" s="9"/>
      <c r="B58" s="81"/>
      <c r="C58" s="75"/>
      <c r="D58" s="19"/>
      <c r="E58" s="14"/>
      <c r="F58" s="19"/>
      <c r="G58" s="29"/>
      <c r="H58" s="25"/>
      <c r="I58" s="14"/>
      <c r="J58" s="19"/>
      <c r="K58" s="29"/>
      <c r="L58" s="25"/>
      <c r="M58" s="14"/>
      <c r="O58" s="11"/>
      <c r="P58" s="95"/>
    </row>
    <row r="59" spans="1:16" ht="12.75">
      <c r="A59" s="9"/>
      <c r="B59" s="81"/>
      <c r="C59" s="75"/>
      <c r="D59" s="19"/>
      <c r="E59" s="14"/>
      <c r="F59" s="19"/>
      <c r="G59" s="29"/>
      <c r="H59" s="25"/>
      <c r="I59" s="14"/>
      <c r="J59" s="19"/>
      <c r="K59" s="29"/>
      <c r="L59" s="25"/>
      <c r="M59" s="14"/>
      <c r="O59" s="11"/>
      <c r="P59" s="95"/>
    </row>
    <row r="60" spans="1:16" ht="12.75">
      <c r="A60" s="9"/>
      <c r="B60" s="81"/>
      <c r="C60" s="75"/>
      <c r="D60" s="19"/>
      <c r="E60" s="14"/>
      <c r="F60" s="19"/>
      <c r="G60" s="29"/>
      <c r="H60" s="25"/>
      <c r="I60" s="14"/>
      <c r="J60" s="19"/>
      <c r="K60" s="29"/>
      <c r="L60" s="25"/>
      <c r="M60" s="14"/>
      <c r="O60" s="54"/>
      <c r="P60" s="95"/>
    </row>
    <row r="61" spans="1:16" ht="13.5" thickBot="1">
      <c r="A61" s="10"/>
      <c r="B61" s="82"/>
      <c r="C61" s="37"/>
      <c r="D61" s="17"/>
      <c r="E61" s="51"/>
      <c r="F61" s="17"/>
      <c r="G61" s="84"/>
      <c r="H61" s="23"/>
      <c r="I61" s="51"/>
      <c r="J61" s="17"/>
      <c r="K61" s="84"/>
      <c r="L61" s="23"/>
      <c r="M61" s="51"/>
      <c r="O61" s="37"/>
      <c r="P61" s="96"/>
    </row>
    <row r="62" ht="12.75">
      <c r="P62" s="97"/>
    </row>
    <row r="63" ht="12.75">
      <c r="P63" s="97"/>
    </row>
    <row r="64" ht="12.75">
      <c r="P64" s="9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64"/>
  <sheetViews>
    <sheetView showGridLines="0" zoomScalePageLayoutView="0" workbookViewId="0" topLeftCell="E1">
      <selection activeCell="O36" sqref="O36:O47"/>
    </sheetView>
  </sheetViews>
  <sheetFormatPr defaultColWidth="9.140625" defaultRowHeight="12.75"/>
  <cols>
    <col min="1" max="1" width="3.8515625" style="99" customWidth="1"/>
    <col min="2" max="2" width="16.8515625" style="99" customWidth="1"/>
    <col min="3" max="3" width="23.7109375" style="99" customWidth="1"/>
    <col min="4" max="4" width="11.421875" style="110" customWidth="1"/>
    <col min="5" max="5" width="7.8515625" style="110" customWidth="1"/>
    <col min="6" max="6" width="12.7109375" style="110" customWidth="1"/>
    <col min="7" max="7" width="5.7109375" style="110" customWidth="1"/>
    <col min="8" max="8" width="12.7109375" style="110" customWidth="1"/>
    <col min="9" max="9" width="5.7109375" style="110" customWidth="1"/>
    <col min="10" max="10" width="12.7109375" style="110" customWidth="1"/>
    <col min="11" max="11" width="7.28125" style="110" customWidth="1"/>
    <col min="12" max="12" width="13.28125" style="110" customWidth="1"/>
    <col min="13" max="13" width="7.140625" style="110" customWidth="1"/>
    <col min="14" max="14" width="4.57421875" style="99" customWidth="1"/>
    <col min="15" max="15" width="13.28125" style="99" customWidth="1"/>
    <col min="16" max="16" width="14.140625" style="152" customWidth="1"/>
    <col min="17" max="16384" width="9.140625" style="99" customWidth="1"/>
  </cols>
  <sheetData>
    <row r="1" spans="3:16" ht="68.25" customHeight="1" thickBot="1">
      <c r="C1" s="99" t="s">
        <v>0</v>
      </c>
      <c r="D1" s="100" t="s">
        <v>1</v>
      </c>
      <c r="E1" s="101" t="s">
        <v>2</v>
      </c>
      <c r="F1" s="102" t="s">
        <v>4</v>
      </c>
      <c r="G1" s="103" t="s">
        <v>2</v>
      </c>
      <c r="H1" s="104" t="s">
        <v>5</v>
      </c>
      <c r="I1" s="105" t="s">
        <v>2</v>
      </c>
      <c r="J1" s="106" t="s">
        <v>6</v>
      </c>
      <c r="K1" s="107" t="s">
        <v>2</v>
      </c>
      <c r="L1" s="108" t="s">
        <v>7</v>
      </c>
      <c r="M1" s="109" t="s">
        <v>2</v>
      </c>
      <c r="O1" s="110"/>
      <c r="P1" s="111" t="s">
        <v>83</v>
      </c>
    </row>
    <row r="2" spans="2:16" ht="12.75">
      <c r="B2" s="112"/>
      <c r="C2" s="113"/>
      <c r="D2" s="114" t="s">
        <v>3</v>
      </c>
      <c r="E2" s="115"/>
      <c r="F2" s="114" t="s">
        <v>3</v>
      </c>
      <c r="G2" s="116"/>
      <c r="H2" s="117" t="s">
        <v>3</v>
      </c>
      <c r="I2" s="115"/>
      <c r="J2" s="114" t="s">
        <v>3</v>
      </c>
      <c r="K2" s="116"/>
      <c r="L2" s="117" t="s">
        <v>3</v>
      </c>
      <c r="M2" s="115"/>
      <c r="O2" s="118"/>
      <c r="P2" s="119" t="s">
        <v>82</v>
      </c>
    </row>
    <row r="3" spans="2:16" ht="33.75" thickBot="1">
      <c r="B3" s="120"/>
      <c r="C3" s="121"/>
      <c r="D3" s="122"/>
      <c r="E3" s="123"/>
      <c r="F3" s="122"/>
      <c r="G3" s="124" t="s">
        <v>9</v>
      </c>
      <c r="H3" s="125"/>
      <c r="I3" s="123"/>
      <c r="J3" s="122"/>
      <c r="K3" s="126"/>
      <c r="L3" s="125"/>
      <c r="M3" s="123"/>
      <c r="O3" s="127" t="s">
        <v>8</v>
      </c>
      <c r="P3" s="128"/>
    </row>
    <row r="4" spans="1:16" ht="12.75">
      <c r="A4" s="129">
        <v>1</v>
      </c>
      <c r="B4" s="130" t="s">
        <v>236</v>
      </c>
      <c r="C4" s="131" t="s">
        <v>258</v>
      </c>
      <c r="D4" s="114">
        <v>188</v>
      </c>
      <c r="E4" s="179" t="s">
        <v>399</v>
      </c>
      <c r="F4" s="114">
        <v>612</v>
      </c>
      <c r="G4" s="205" t="s">
        <v>403</v>
      </c>
      <c r="H4" s="117">
        <v>682</v>
      </c>
      <c r="I4" s="184" t="s">
        <v>399</v>
      </c>
      <c r="J4" s="114">
        <v>468</v>
      </c>
      <c r="K4" s="182" t="s">
        <v>403</v>
      </c>
      <c r="L4" s="117">
        <v>90</v>
      </c>
      <c r="M4" s="176" t="s">
        <v>393</v>
      </c>
      <c r="O4" s="133">
        <f aca="true" t="shared" si="0" ref="O4:O27">D4+F4+H4+J4+L4</f>
        <v>2040</v>
      </c>
      <c r="P4" s="134">
        <v>1</v>
      </c>
    </row>
    <row r="5" spans="1:16" ht="13.5" thickBot="1">
      <c r="A5" s="129">
        <v>2</v>
      </c>
      <c r="B5" s="135" t="s">
        <v>243</v>
      </c>
      <c r="C5" s="136" t="s">
        <v>270</v>
      </c>
      <c r="D5" s="137">
        <v>153</v>
      </c>
      <c r="E5" s="180" t="s">
        <v>400</v>
      </c>
      <c r="F5" s="137">
        <v>559</v>
      </c>
      <c r="G5" s="183" t="s">
        <v>402</v>
      </c>
      <c r="H5" s="140">
        <v>594</v>
      </c>
      <c r="I5" s="178" t="s">
        <v>406</v>
      </c>
      <c r="J5" s="137">
        <v>454</v>
      </c>
      <c r="K5" s="183" t="s">
        <v>399</v>
      </c>
      <c r="L5" s="140">
        <v>26</v>
      </c>
      <c r="M5" s="175" t="s">
        <v>392</v>
      </c>
      <c r="O5" s="133">
        <f t="shared" si="0"/>
        <v>1786</v>
      </c>
      <c r="P5" s="134">
        <v>2</v>
      </c>
    </row>
    <row r="6" spans="1:16" ht="12.75">
      <c r="A6" s="129">
        <v>3</v>
      </c>
      <c r="B6" s="135" t="s">
        <v>240</v>
      </c>
      <c r="C6" s="136" t="s">
        <v>266</v>
      </c>
      <c r="D6" s="137">
        <v>170</v>
      </c>
      <c r="E6" s="180" t="s">
        <v>402</v>
      </c>
      <c r="F6" s="137">
        <v>405</v>
      </c>
      <c r="G6" s="170" t="s">
        <v>421</v>
      </c>
      <c r="H6" s="140">
        <v>698</v>
      </c>
      <c r="I6" s="178" t="s">
        <v>403</v>
      </c>
      <c r="J6" s="137">
        <v>414</v>
      </c>
      <c r="K6" s="183" t="s">
        <v>402</v>
      </c>
      <c r="L6" s="140">
        <v>87</v>
      </c>
      <c r="M6" s="176" t="s">
        <v>402</v>
      </c>
      <c r="O6" s="133">
        <f t="shared" si="0"/>
        <v>1774</v>
      </c>
      <c r="P6" s="143">
        <v>3</v>
      </c>
    </row>
    <row r="7" spans="1:16" ht="13.5" thickBot="1">
      <c r="A7" s="129">
        <v>4</v>
      </c>
      <c r="B7" s="135" t="s">
        <v>249</v>
      </c>
      <c r="C7" s="136" t="s">
        <v>278</v>
      </c>
      <c r="D7" s="137">
        <v>156</v>
      </c>
      <c r="E7" s="180" t="s">
        <v>398</v>
      </c>
      <c r="F7" s="137">
        <v>595</v>
      </c>
      <c r="G7" s="183" t="s">
        <v>399</v>
      </c>
      <c r="H7" s="140">
        <v>563</v>
      </c>
      <c r="I7" s="178" t="s">
        <v>398</v>
      </c>
      <c r="J7" s="137">
        <v>254</v>
      </c>
      <c r="K7" s="183" t="s">
        <v>408</v>
      </c>
      <c r="L7" s="140">
        <v>12</v>
      </c>
      <c r="M7" s="175" t="s">
        <v>414</v>
      </c>
      <c r="O7" s="133">
        <f t="shared" si="0"/>
        <v>1580</v>
      </c>
      <c r="P7" s="134">
        <v>4</v>
      </c>
    </row>
    <row r="8" spans="1:16" ht="12.75">
      <c r="A8" s="129">
        <v>5</v>
      </c>
      <c r="B8" s="135" t="s">
        <v>300</v>
      </c>
      <c r="C8" s="136" t="s">
        <v>269</v>
      </c>
      <c r="D8" s="137">
        <v>100</v>
      </c>
      <c r="E8" s="180" t="s">
        <v>401</v>
      </c>
      <c r="F8" s="137">
        <v>558</v>
      </c>
      <c r="G8" s="170" t="s">
        <v>406</v>
      </c>
      <c r="H8" s="140">
        <v>640</v>
      </c>
      <c r="I8" s="178" t="s">
        <v>402</v>
      </c>
      <c r="J8" s="137">
        <v>257</v>
      </c>
      <c r="K8" s="183" t="s">
        <v>398</v>
      </c>
      <c r="L8" s="140">
        <v>23</v>
      </c>
      <c r="M8" s="176" t="s">
        <v>387</v>
      </c>
      <c r="O8" s="133">
        <f t="shared" si="0"/>
        <v>1578</v>
      </c>
      <c r="P8" s="134">
        <v>5</v>
      </c>
    </row>
    <row r="9" spans="1:16" ht="13.5" thickBot="1">
      <c r="A9" s="129">
        <v>6</v>
      </c>
      <c r="B9" s="135" t="s">
        <v>317</v>
      </c>
      <c r="C9" s="136" t="s">
        <v>318</v>
      </c>
      <c r="D9" s="137">
        <v>160</v>
      </c>
      <c r="E9" s="180" t="s">
        <v>406</v>
      </c>
      <c r="F9" s="137">
        <v>455</v>
      </c>
      <c r="G9" s="183" t="s">
        <v>424</v>
      </c>
      <c r="H9" s="140">
        <v>500</v>
      </c>
      <c r="I9" s="178" t="s">
        <v>400</v>
      </c>
      <c r="J9" s="137">
        <v>256</v>
      </c>
      <c r="K9" s="183" t="s">
        <v>400</v>
      </c>
      <c r="L9" s="140">
        <v>90</v>
      </c>
      <c r="M9" s="175" t="s">
        <v>393</v>
      </c>
      <c r="O9" s="133">
        <f t="shared" si="0"/>
        <v>1461</v>
      </c>
      <c r="P9" s="143">
        <v>6</v>
      </c>
    </row>
    <row r="10" spans="1:16" ht="12.75">
      <c r="A10" s="129">
        <v>7</v>
      </c>
      <c r="B10" s="135" t="s">
        <v>321</v>
      </c>
      <c r="C10" s="136" t="s">
        <v>276</v>
      </c>
      <c r="D10" s="137">
        <v>191</v>
      </c>
      <c r="E10" s="180" t="s">
        <v>403</v>
      </c>
      <c r="F10" s="137">
        <v>359</v>
      </c>
      <c r="G10" s="170" t="s">
        <v>405</v>
      </c>
      <c r="H10" s="140">
        <v>406</v>
      </c>
      <c r="I10" s="178" t="s">
        <v>427</v>
      </c>
      <c r="J10" s="137">
        <v>397</v>
      </c>
      <c r="K10" s="183" t="s">
        <v>406</v>
      </c>
      <c r="L10" s="140">
        <v>69</v>
      </c>
      <c r="M10" s="176" t="s">
        <v>398</v>
      </c>
      <c r="O10" s="133">
        <f t="shared" si="0"/>
        <v>1422</v>
      </c>
      <c r="P10" s="134">
        <v>7</v>
      </c>
    </row>
    <row r="11" spans="1:16" ht="13.5" thickBot="1">
      <c r="A11" s="129">
        <v>8</v>
      </c>
      <c r="B11" s="135" t="s">
        <v>305</v>
      </c>
      <c r="C11" s="136" t="s">
        <v>306</v>
      </c>
      <c r="D11" s="137">
        <v>32</v>
      </c>
      <c r="E11" s="180" t="s">
        <v>415</v>
      </c>
      <c r="F11" s="137">
        <v>403</v>
      </c>
      <c r="G11" s="170" t="s">
        <v>427</v>
      </c>
      <c r="H11" s="140">
        <v>464</v>
      </c>
      <c r="I11" s="178" t="s">
        <v>424</v>
      </c>
      <c r="J11" s="137">
        <v>232</v>
      </c>
      <c r="K11" s="183" t="s">
        <v>424</v>
      </c>
      <c r="L11" s="140">
        <v>48</v>
      </c>
      <c r="M11" s="175" t="s">
        <v>400</v>
      </c>
      <c r="O11" s="133">
        <f t="shared" si="0"/>
        <v>1179</v>
      </c>
      <c r="P11" s="134">
        <v>8</v>
      </c>
    </row>
    <row r="12" spans="1:16" ht="13.5" thickBot="1">
      <c r="A12" s="129">
        <v>9</v>
      </c>
      <c r="B12" s="135" t="s">
        <v>244</v>
      </c>
      <c r="C12" s="136" t="s">
        <v>272</v>
      </c>
      <c r="D12" s="137">
        <v>67</v>
      </c>
      <c r="E12" s="162" t="s">
        <v>374</v>
      </c>
      <c r="F12" s="137">
        <v>522</v>
      </c>
      <c r="G12" s="170" t="s">
        <v>398</v>
      </c>
      <c r="H12" s="140">
        <v>438</v>
      </c>
      <c r="I12" s="178" t="s">
        <v>421</v>
      </c>
      <c r="J12" s="137">
        <v>105</v>
      </c>
      <c r="K12" s="173" t="s">
        <v>386</v>
      </c>
      <c r="L12" s="140">
        <v>23</v>
      </c>
      <c r="M12" s="176" t="s">
        <v>387</v>
      </c>
      <c r="O12" s="133">
        <f t="shared" si="0"/>
        <v>1155</v>
      </c>
      <c r="P12" s="143">
        <v>9</v>
      </c>
    </row>
    <row r="13" spans="1:16" ht="13.5" thickBot="1">
      <c r="A13" s="129">
        <v>10</v>
      </c>
      <c r="B13" s="135" t="s">
        <v>239</v>
      </c>
      <c r="C13" s="136" t="s">
        <v>265</v>
      </c>
      <c r="D13" s="137">
        <v>103</v>
      </c>
      <c r="E13" s="163" t="s">
        <v>404</v>
      </c>
      <c r="F13" s="137">
        <v>362</v>
      </c>
      <c r="G13" s="170" t="s">
        <v>410</v>
      </c>
      <c r="H13" s="140">
        <v>484</v>
      </c>
      <c r="I13" s="178" t="s">
        <v>408</v>
      </c>
      <c r="J13" s="137">
        <v>179</v>
      </c>
      <c r="K13" s="183" t="s">
        <v>420</v>
      </c>
      <c r="L13" s="140">
        <v>24</v>
      </c>
      <c r="M13" s="176" t="s">
        <v>395</v>
      </c>
      <c r="O13" s="133">
        <f t="shared" si="0"/>
        <v>1152</v>
      </c>
      <c r="P13" s="134">
        <v>10</v>
      </c>
    </row>
    <row r="14" spans="1:16" ht="12.75">
      <c r="A14" s="129">
        <v>11</v>
      </c>
      <c r="B14" s="135" t="s">
        <v>237</v>
      </c>
      <c r="C14" s="136" t="s">
        <v>261</v>
      </c>
      <c r="D14" s="137">
        <v>152</v>
      </c>
      <c r="E14" s="180" t="s">
        <v>408</v>
      </c>
      <c r="F14" s="137">
        <v>463</v>
      </c>
      <c r="G14" s="183" t="s">
        <v>408</v>
      </c>
      <c r="H14" s="140">
        <v>304</v>
      </c>
      <c r="I14" s="178" t="s">
        <v>405</v>
      </c>
      <c r="J14" s="137">
        <v>188</v>
      </c>
      <c r="K14" s="183" t="s">
        <v>405</v>
      </c>
      <c r="L14" s="140">
        <v>32</v>
      </c>
      <c r="M14" s="176" t="s">
        <v>394</v>
      </c>
      <c r="O14" s="133">
        <f t="shared" si="0"/>
        <v>1139</v>
      </c>
      <c r="P14" s="134">
        <v>11</v>
      </c>
    </row>
    <row r="15" spans="1:16" ht="13.5" thickBot="1">
      <c r="A15" s="129">
        <v>12</v>
      </c>
      <c r="B15" s="135" t="s">
        <v>246</v>
      </c>
      <c r="C15" s="136" t="s">
        <v>274</v>
      </c>
      <c r="D15" s="137">
        <v>78</v>
      </c>
      <c r="E15" s="180" t="s">
        <v>411</v>
      </c>
      <c r="F15" s="137">
        <v>481</v>
      </c>
      <c r="G15" s="170" t="s">
        <v>400</v>
      </c>
      <c r="H15" s="140">
        <v>192</v>
      </c>
      <c r="I15" s="178" t="s">
        <v>413</v>
      </c>
      <c r="J15" s="137">
        <v>120</v>
      </c>
      <c r="K15" s="183" t="s">
        <v>426</v>
      </c>
      <c r="L15" s="140">
        <v>10</v>
      </c>
      <c r="M15" s="175" t="s">
        <v>422</v>
      </c>
      <c r="O15" s="133">
        <f t="shared" si="0"/>
        <v>881</v>
      </c>
      <c r="P15" s="143">
        <v>12</v>
      </c>
    </row>
    <row r="16" spans="1:16" ht="12.75">
      <c r="A16" s="129">
        <v>13</v>
      </c>
      <c r="B16" s="155" t="s">
        <v>377</v>
      </c>
      <c r="C16" s="136" t="s">
        <v>268</v>
      </c>
      <c r="D16" s="137">
        <v>141</v>
      </c>
      <c r="E16" s="161" t="s">
        <v>370</v>
      </c>
      <c r="F16" s="137">
        <v>303</v>
      </c>
      <c r="G16" s="170" t="s">
        <v>420</v>
      </c>
      <c r="H16" s="140">
        <v>174</v>
      </c>
      <c r="I16" s="178" t="s">
        <v>422</v>
      </c>
      <c r="J16" s="137">
        <v>198</v>
      </c>
      <c r="K16" s="183" t="s">
        <v>419</v>
      </c>
      <c r="L16" s="140">
        <v>31</v>
      </c>
      <c r="M16" s="176" t="s">
        <v>427</v>
      </c>
      <c r="O16" s="133">
        <f t="shared" si="0"/>
        <v>847</v>
      </c>
      <c r="P16" s="134">
        <v>13</v>
      </c>
    </row>
    <row r="17" spans="1:16" ht="13.5" thickBot="1">
      <c r="A17" s="129">
        <v>14</v>
      </c>
      <c r="B17" s="156" t="s">
        <v>57</v>
      </c>
      <c r="C17" s="154" t="s">
        <v>358</v>
      </c>
      <c r="D17" s="137">
        <v>115</v>
      </c>
      <c r="E17" s="162" t="s">
        <v>372</v>
      </c>
      <c r="F17" s="137">
        <v>396</v>
      </c>
      <c r="G17" s="183" t="s">
        <v>419</v>
      </c>
      <c r="H17" s="140">
        <v>191</v>
      </c>
      <c r="I17" s="178" t="s">
        <v>412</v>
      </c>
      <c r="J17" s="137">
        <v>95</v>
      </c>
      <c r="K17" s="183" t="s">
        <v>413</v>
      </c>
      <c r="L17" s="140">
        <v>24</v>
      </c>
      <c r="M17" s="178" t="s">
        <v>395</v>
      </c>
      <c r="O17" s="133">
        <f t="shared" si="0"/>
        <v>821</v>
      </c>
      <c r="P17" s="134">
        <v>14</v>
      </c>
    </row>
    <row r="18" spans="1:16" ht="12.75">
      <c r="A18" s="129">
        <v>15</v>
      </c>
      <c r="B18" s="135" t="s">
        <v>349</v>
      </c>
      <c r="C18" s="136" t="s">
        <v>325</v>
      </c>
      <c r="D18" s="137">
        <v>51</v>
      </c>
      <c r="E18" s="180" t="s">
        <v>409</v>
      </c>
      <c r="F18" s="137">
        <v>144</v>
      </c>
      <c r="G18" s="183" t="s">
        <v>425</v>
      </c>
      <c r="H18" s="140">
        <v>370</v>
      </c>
      <c r="I18" s="178" t="s">
        <v>419</v>
      </c>
      <c r="J18" s="137">
        <v>218</v>
      </c>
      <c r="K18" s="183" t="s">
        <v>427</v>
      </c>
      <c r="L18" s="140">
        <v>32</v>
      </c>
      <c r="M18" s="176" t="s">
        <v>394</v>
      </c>
      <c r="O18" s="133">
        <f t="shared" si="0"/>
        <v>815</v>
      </c>
      <c r="P18" s="143">
        <v>15</v>
      </c>
    </row>
    <row r="19" spans="1:16" ht="12.75">
      <c r="A19" s="129">
        <v>16</v>
      </c>
      <c r="B19" s="135" t="s">
        <v>333</v>
      </c>
      <c r="C19" s="136" t="s">
        <v>334</v>
      </c>
      <c r="D19" s="137">
        <v>133</v>
      </c>
      <c r="E19" s="181" t="s">
        <v>410</v>
      </c>
      <c r="F19" s="138">
        <v>289</v>
      </c>
      <c r="G19" s="170" t="s">
        <v>426</v>
      </c>
      <c r="H19" s="140">
        <v>249</v>
      </c>
      <c r="I19" s="178" t="s">
        <v>401</v>
      </c>
      <c r="J19" s="137">
        <v>61</v>
      </c>
      <c r="K19" s="183" t="s">
        <v>422</v>
      </c>
      <c r="L19" s="140">
        <v>83</v>
      </c>
      <c r="M19" s="175" t="s">
        <v>406</v>
      </c>
      <c r="O19" s="133">
        <f t="shared" si="0"/>
        <v>815</v>
      </c>
      <c r="P19" s="134">
        <v>16</v>
      </c>
    </row>
    <row r="20" spans="1:16" ht="12.75">
      <c r="A20" s="129">
        <v>17</v>
      </c>
      <c r="B20" s="135" t="s">
        <v>101</v>
      </c>
      <c r="C20" s="136" t="s">
        <v>275</v>
      </c>
      <c r="D20" s="137">
        <v>90</v>
      </c>
      <c r="E20" s="180" t="s">
        <v>404</v>
      </c>
      <c r="F20" s="137">
        <v>156</v>
      </c>
      <c r="G20" s="170" t="s">
        <v>422</v>
      </c>
      <c r="H20" s="140">
        <v>275</v>
      </c>
      <c r="I20" s="178" t="s">
        <v>420</v>
      </c>
      <c r="J20" s="137">
        <v>231</v>
      </c>
      <c r="K20" s="183" t="s">
        <v>421</v>
      </c>
      <c r="L20" s="140">
        <v>26</v>
      </c>
      <c r="M20" s="175" t="s">
        <v>392</v>
      </c>
      <c r="O20" s="133">
        <f t="shared" si="0"/>
        <v>778</v>
      </c>
      <c r="P20" s="134">
        <v>17</v>
      </c>
    </row>
    <row r="21" spans="1:16" ht="13.5" thickBot="1">
      <c r="A21" s="129">
        <v>18</v>
      </c>
      <c r="B21" s="135" t="s">
        <v>238</v>
      </c>
      <c r="C21" s="136" t="s">
        <v>262</v>
      </c>
      <c r="D21" s="137">
        <v>131</v>
      </c>
      <c r="E21" s="180" t="s">
        <v>405</v>
      </c>
      <c r="F21" s="137">
        <v>295</v>
      </c>
      <c r="G21" s="170" t="s">
        <v>423</v>
      </c>
      <c r="H21" s="140">
        <v>198</v>
      </c>
      <c r="I21" s="178" t="s">
        <v>411</v>
      </c>
      <c r="J21" s="137">
        <v>141</v>
      </c>
      <c r="K21" s="183" t="s">
        <v>423</v>
      </c>
      <c r="L21" s="140">
        <v>11</v>
      </c>
      <c r="M21" s="175" t="s">
        <v>396</v>
      </c>
      <c r="O21" s="133">
        <f t="shared" si="0"/>
        <v>776</v>
      </c>
      <c r="P21" s="143">
        <v>18</v>
      </c>
    </row>
    <row r="22" spans="1:16" ht="12.75">
      <c r="A22" s="129">
        <v>19</v>
      </c>
      <c r="B22" s="135" t="s">
        <v>322</v>
      </c>
      <c r="C22" s="136" t="s">
        <v>323</v>
      </c>
      <c r="D22" s="137">
        <v>94</v>
      </c>
      <c r="E22" s="180" t="s">
        <v>407</v>
      </c>
      <c r="F22" s="137">
        <v>240</v>
      </c>
      <c r="G22" s="170" t="s">
        <v>401</v>
      </c>
      <c r="H22" s="140">
        <v>274</v>
      </c>
      <c r="I22" s="178" t="s">
        <v>423</v>
      </c>
      <c r="J22" s="137">
        <v>56</v>
      </c>
      <c r="K22" s="183" t="s">
        <v>425</v>
      </c>
      <c r="L22" s="140">
        <v>5</v>
      </c>
      <c r="M22" s="176" t="s">
        <v>425</v>
      </c>
      <c r="O22" s="133">
        <f t="shared" si="0"/>
        <v>669</v>
      </c>
      <c r="P22" s="134">
        <v>19</v>
      </c>
    </row>
    <row r="23" spans="1:16" ht="13.5" thickBot="1">
      <c r="A23" s="129">
        <v>20</v>
      </c>
      <c r="B23" s="135" t="s">
        <v>102</v>
      </c>
      <c r="C23" s="136" t="s">
        <v>326</v>
      </c>
      <c r="D23" s="137">
        <v>67</v>
      </c>
      <c r="E23" s="162" t="s">
        <v>374</v>
      </c>
      <c r="F23" s="137">
        <v>185</v>
      </c>
      <c r="G23" s="183" t="s">
        <v>414</v>
      </c>
      <c r="H23" s="140">
        <v>263</v>
      </c>
      <c r="I23" s="178" t="s">
        <v>426</v>
      </c>
      <c r="J23" s="137">
        <v>110</v>
      </c>
      <c r="K23" s="173" t="s">
        <v>387</v>
      </c>
      <c r="L23" s="140">
        <v>26</v>
      </c>
      <c r="M23" s="175" t="s">
        <v>392</v>
      </c>
      <c r="O23" s="133">
        <f t="shared" si="0"/>
        <v>651</v>
      </c>
      <c r="P23" s="134">
        <v>20</v>
      </c>
    </row>
    <row r="24" spans="1:16" ht="13.5" thickBot="1">
      <c r="A24" s="129">
        <v>21</v>
      </c>
      <c r="B24" s="135" t="s">
        <v>301</v>
      </c>
      <c r="C24" s="136" t="s">
        <v>282</v>
      </c>
      <c r="D24" s="137">
        <v>65</v>
      </c>
      <c r="E24" s="162" t="s">
        <v>375</v>
      </c>
      <c r="F24" s="137">
        <v>82</v>
      </c>
      <c r="G24" s="170" t="s">
        <v>417</v>
      </c>
      <c r="H24" s="140">
        <v>364</v>
      </c>
      <c r="I24" s="178" t="s">
        <v>410</v>
      </c>
      <c r="J24" s="137">
        <v>110</v>
      </c>
      <c r="K24" s="173" t="s">
        <v>387</v>
      </c>
      <c r="L24" s="140">
        <v>0</v>
      </c>
      <c r="M24" s="176" t="s">
        <v>430</v>
      </c>
      <c r="O24" s="133">
        <f t="shared" si="0"/>
        <v>621</v>
      </c>
      <c r="P24" s="143">
        <v>21</v>
      </c>
    </row>
    <row r="25" spans="1:16" ht="13.5" thickBot="1">
      <c r="A25" s="129">
        <v>22</v>
      </c>
      <c r="B25" s="135" t="s">
        <v>319</v>
      </c>
      <c r="C25" s="136" t="s">
        <v>320</v>
      </c>
      <c r="D25" s="137">
        <v>141</v>
      </c>
      <c r="E25" s="162" t="s">
        <v>370</v>
      </c>
      <c r="F25" s="137">
        <v>173</v>
      </c>
      <c r="G25" s="170" t="s">
        <v>413</v>
      </c>
      <c r="H25" s="140">
        <v>150</v>
      </c>
      <c r="I25" s="178" t="s">
        <v>425</v>
      </c>
      <c r="J25" s="137">
        <v>105</v>
      </c>
      <c r="K25" s="173" t="s">
        <v>386</v>
      </c>
      <c r="L25" s="140">
        <v>11</v>
      </c>
      <c r="M25" s="176" t="s">
        <v>396</v>
      </c>
      <c r="O25" s="133">
        <f t="shared" si="0"/>
        <v>580</v>
      </c>
      <c r="P25" s="134">
        <v>22</v>
      </c>
    </row>
    <row r="26" spans="1:16" ht="12.75">
      <c r="A26" s="129">
        <v>23</v>
      </c>
      <c r="B26" s="135" t="s">
        <v>352</v>
      </c>
      <c r="C26" s="154" t="s">
        <v>355</v>
      </c>
      <c r="D26" s="137">
        <v>115</v>
      </c>
      <c r="E26" s="162" t="s">
        <v>373</v>
      </c>
      <c r="F26" s="137">
        <v>225</v>
      </c>
      <c r="G26" s="183" t="s">
        <v>407</v>
      </c>
      <c r="H26" s="140">
        <v>236</v>
      </c>
      <c r="I26" s="178" t="s">
        <v>407</v>
      </c>
      <c r="J26" s="137">
        <v>0</v>
      </c>
      <c r="K26" s="183" t="s">
        <v>417</v>
      </c>
      <c r="L26" s="140">
        <v>0</v>
      </c>
      <c r="M26" s="184" t="s">
        <v>430</v>
      </c>
      <c r="O26" s="133">
        <f t="shared" si="0"/>
        <v>576</v>
      </c>
      <c r="P26" s="134">
        <v>23</v>
      </c>
    </row>
    <row r="27" spans="1:16" ht="13.5" thickBot="1">
      <c r="A27" s="129">
        <v>24</v>
      </c>
      <c r="B27" s="156" t="s">
        <v>381</v>
      </c>
      <c r="C27" s="154" t="s">
        <v>431</v>
      </c>
      <c r="D27" s="137">
        <v>23</v>
      </c>
      <c r="E27" s="180" t="s">
        <v>417</v>
      </c>
      <c r="F27" s="137">
        <v>209</v>
      </c>
      <c r="G27" s="183" t="s">
        <v>404</v>
      </c>
      <c r="H27" s="140">
        <v>147</v>
      </c>
      <c r="I27" s="178" t="s">
        <v>375</v>
      </c>
      <c r="J27" s="137">
        <v>195</v>
      </c>
      <c r="K27" s="183" t="s">
        <v>410</v>
      </c>
      <c r="L27" s="140">
        <v>0</v>
      </c>
      <c r="M27" s="178" t="s">
        <v>430</v>
      </c>
      <c r="O27" s="133">
        <f t="shared" si="0"/>
        <v>574</v>
      </c>
      <c r="P27" s="143">
        <v>24</v>
      </c>
    </row>
    <row r="28" spans="1:16" ht="12.75">
      <c r="A28" s="129">
        <v>25</v>
      </c>
      <c r="B28" s="135" t="s">
        <v>341</v>
      </c>
      <c r="C28" s="136" t="s">
        <v>324</v>
      </c>
      <c r="D28" s="137">
        <v>52</v>
      </c>
      <c r="E28" s="162" t="s">
        <v>376</v>
      </c>
      <c r="F28" s="137">
        <v>132</v>
      </c>
      <c r="G28" s="170" t="s">
        <v>375</v>
      </c>
      <c r="H28" s="140">
        <v>233</v>
      </c>
      <c r="I28" s="178" t="s">
        <v>404</v>
      </c>
      <c r="J28" s="137">
        <v>50</v>
      </c>
      <c r="K28" s="183" t="s">
        <v>375</v>
      </c>
      <c r="L28" s="177" t="s">
        <v>382</v>
      </c>
      <c r="M28" s="132"/>
      <c r="O28" s="133">
        <f>D28+F28+H28+J28</f>
        <v>467</v>
      </c>
      <c r="P28" s="134">
        <v>25</v>
      </c>
    </row>
    <row r="29" spans="1:16" ht="13.5" thickBot="1">
      <c r="A29" s="129">
        <v>26</v>
      </c>
      <c r="B29" s="135" t="s">
        <v>327</v>
      </c>
      <c r="C29" s="136" t="s">
        <v>328</v>
      </c>
      <c r="D29" s="137">
        <v>48</v>
      </c>
      <c r="E29" s="180" t="s">
        <v>416</v>
      </c>
      <c r="F29" s="137">
        <v>162</v>
      </c>
      <c r="G29" s="170" t="s">
        <v>412</v>
      </c>
      <c r="H29" s="140">
        <v>197</v>
      </c>
      <c r="I29" s="178" t="s">
        <v>414</v>
      </c>
      <c r="J29" s="137">
        <v>15</v>
      </c>
      <c r="K29" s="183" t="s">
        <v>416</v>
      </c>
      <c r="L29" s="140">
        <v>15</v>
      </c>
      <c r="M29" s="175" t="s">
        <v>411</v>
      </c>
      <c r="O29" s="133">
        <f aca="true" t="shared" si="1" ref="O29:O34">D29+F29+H29+J29+L29</f>
        <v>437</v>
      </c>
      <c r="P29" s="134">
        <v>26</v>
      </c>
    </row>
    <row r="30" spans="1:16" ht="12.75">
      <c r="A30" s="129">
        <v>27</v>
      </c>
      <c r="B30" s="157" t="s">
        <v>359</v>
      </c>
      <c r="C30" s="154" t="s">
        <v>360</v>
      </c>
      <c r="D30" s="137">
        <v>68</v>
      </c>
      <c r="E30" s="180" t="s">
        <v>412</v>
      </c>
      <c r="F30" s="137">
        <v>188</v>
      </c>
      <c r="G30" s="170" t="s">
        <v>411</v>
      </c>
      <c r="H30" s="140">
        <v>9</v>
      </c>
      <c r="I30" s="178" t="s">
        <v>418</v>
      </c>
      <c r="J30" s="137">
        <v>25</v>
      </c>
      <c r="K30" s="183" t="s">
        <v>409</v>
      </c>
      <c r="L30" s="140">
        <v>0</v>
      </c>
      <c r="M30" s="176" t="s">
        <v>430</v>
      </c>
      <c r="O30" s="133">
        <f t="shared" si="1"/>
        <v>290</v>
      </c>
      <c r="P30" s="143">
        <v>27</v>
      </c>
    </row>
    <row r="31" spans="1:16" ht="13.5" thickBot="1">
      <c r="A31" s="129">
        <v>28</v>
      </c>
      <c r="B31" s="135" t="s">
        <v>290</v>
      </c>
      <c r="C31" s="136" t="s">
        <v>293</v>
      </c>
      <c r="D31" s="137">
        <v>52</v>
      </c>
      <c r="E31" s="162" t="s">
        <v>376</v>
      </c>
      <c r="F31" s="137">
        <v>118</v>
      </c>
      <c r="G31" s="170" t="s">
        <v>428</v>
      </c>
      <c r="H31" s="140">
        <v>72</v>
      </c>
      <c r="I31" s="178" t="s">
        <v>428</v>
      </c>
      <c r="J31" s="137">
        <v>19</v>
      </c>
      <c r="K31" s="183" t="s">
        <v>418</v>
      </c>
      <c r="L31" s="140">
        <v>28</v>
      </c>
      <c r="M31" s="175" t="s">
        <v>419</v>
      </c>
      <c r="O31" s="133">
        <f t="shared" si="1"/>
        <v>289</v>
      </c>
      <c r="P31" s="134">
        <v>28</v>
      </c>
    </row>
    <row r="32" spans="1:16" ht="12.75">
      <c r="A32" s="129">
        <v>29</v>
      </c>
      <c r="B32" s="174" t="s">
        <v>388</v>
      </c>
      <c r="C32" s="154" t="s">
        <v>391</v>
      </c>
      <c r="D32" s="137"/>
      <c r="E32" s="138"/>
      <c r="F32" s="137"/>
      <c r="G32" s="141"/>
      <c r="H32" s="140"/>
      <c r="I32" s="138"/>
      <c r="J32" s="137">
        <v>81</v>
      </c>
      <c r="K32" s="141">
        <v>23</v>
      </c>
      <c r="L32" s="140">
        <v>34</v>
      </c>
      <c r="M32" s="115">
        <v>7</v>
      </c>
      <c r="O32" s="133">
        <f t="shared" si="1"/>
        <v>115</v>
      </c>
      <c r="P32" s="134">
        <v>29</v>
      </c>
    </row>
    <row r="33" spans="1:16" ht="12.75">
      <c r="A33" s="129">
        <v>30</v>
      </c>
      <c r="B33" s="174" t="s">
        <v>390</v>
      </c>
      <c r="C33" s="154" t="s">
        <v>391</v>
      </c>
      <c r="D33" s="137"/>
      <c r="E33" s="138"/>
      <c r="F33" s="137"/>
      <c r="G33" s="141"/>
      <c r="H33" s="140"/>
      <c r="I33" s="138"/>
      <c r="J33" s="137">
        <v>43</v>
      </c>
      <c r="K33" s="141">
        <v>27</v>
      </c>
      <c r="L33" s="140">
        <v>0</v>
      </c>
      <c r="M33" s="178" t="s">
        <v>430</v>
      </c>
      <c r="O33" s="133">
        <f t="shared" si="1"/>
        <v>43</v>
      </c>
      <c r="P33" s="143">
        <v>30</v>
      </c>
    </row>
    <row r="34" spans="1:16" ht="12.75">
      <c r="A34" s="129">
        <v>31</v>
      </c>
      <c r="B34" s="174" t="s">
        <v>389</v>
      </c>
      <c r="C34" s="154" t="s">
        <v>391</v>
      </c>
      <c r="D34" s="137"/>
      <c r="E34" s="138"/>
      <c r="F34" s="137"/>
      <c r="G34" s="141"/>
      <c r="H34" s="140"/>
      <c r="I34" s="138"/>
      <c r="J34" s="137">
        <v>35</v>
      </c>
      <c r="K34" s="141">
        <v>28</v>
      </c>
      <c r="L34" s="140">
        <v>0</v>
      </c>
      <c r="M34" s="178" t="s">
        <v>430</v>
      </c>
      <c r="O34" s="133">
        <f t="shared" si="1"/>
        <v>35</v>
      </c>
      <c r="P34" s="134">
        <v>31</v>
      </c>
    </row>
    <row r="35" spans="1:16" ht="12.75">
      <c r="A35" s="129">
        <v>32</v>
      </c>
      <c r="B35" s="156" t="s">
        <v>397</v>
      </c>
      <c r="C35" s="154" t="s">
        <v>391</v>
      </c>
      <c r="D35" s="137"/>
      <c r="E35" s="138"/>
      <c r="F35" s="137"/>
      <c r="G35" s="141"/>
      <c r="H35" s="140"/>
      <c r="I35" s="138"/>
      <c r="J35" s="137"/>
      <c r="K35" s="141"/>
      <c r="L35" s="140">
        <v>19</v>
      </c>
      <c r="M35" s="138">
        <v>19</v>
      </c>
      <c r="O35" s="133">
        <f>L35</f>
        <v>19</v>
      </c>
      <c r="P35" s="134">
        <v>32</v>
      </c>
    </row>
    <row r="36" spans="1:16" ht="12.75">
      <c r="A36" s="129">
        <v>33</v>
      </c>
      <c r="B36" s="166" t="s">
        <v>362</v>
      </c>
      <c r="C36" s="167" t="s">
        <v>369</v>
      </c>
      <c r="D36" s="137"/>
      <c r="E36" s="164"/>
      <c r="F36" s="137"/>
      <c r="G36" s="139"/>
      <c r="H36" s="140"/>
      <c r="I36" s="138"/>
      <c r="J36" s="137"/>
      <c r="K36" s="141"/>
      <c r="L36" s="140"/>
      <c r="M36" s="142"/>
      <c r="O36" s="133"/>
      <c r="P36" s="143"/>
    </row>
    <row r="37" spans="1:16" ht="12.75">
      <c r="A37" s="129">
        <v>34</v>
      </c>
      <c r="B37" s="166" t="s">
        <v>363</v>
      </c>
      <c r="C37" s="167" t="s">
        <v>369</v>
      </c>
      <c r="D37" s="137"/>
      <c r="E37" s="138"/>
      <c r="F37" s="137"/>
      <c r="G37" s="139"/>
      <c r="H37" s="140"/>
      <c r="I37" s="138"/>
      <c r="J37" s="137"/>
      <c r="K37" s="141"/>
      <c r="L37" s="140"/>
      <c r="M37" s="142"/>
      <c r="O37" s="133"/>
      <c r="P37" s="134"/>
    </row>
    <row r="38" spans="1:16" ht="13.5" thickBot="1">
      <c r="A38" s="129">
        <v>35</v>
      </c>
      <c r="B38" s="166" t="s">
        <v>364</v>
      </c>
      <c r="C38" s="167" t="s">
        <v>369</v>
      </c>
      <c r="D38" s="204"/>
      <c r="E38" s="138"/>
      <c r="F38" s="137"/>
      <c r="G38" s="141"/>
      <c r="H38" s="140"/>
      <c r="I38" s="138"/>
      <c r="J38" s="137"/>
      <c r="K38" s="141"/>
      <c r="L38" s="140"/>
      <c r="M38" s="142"/>
      <c r="O38" s="133"/>
      <c r="P38" s="143"/>
    </row>
    <row r="39" spans="1:16" ht="12.75">
      <c r="A39" s="129">
        <v>36</v>
      </c>
      <c r="B39" s="166" t="s">
        <v>21</v>
      </c>
      <c r="C39" s="167" t="s">
        <v>369</v>
      </c>
      <c r="D39" s="137"/>
      <c r="E39" s="138"/>
      <c r="F39" s="137"/>
      <c r="G39" s="141"/>
      <c r="H39" s="140"/>
      <c r="I39" s="138"/>
      <c r="J39" s="137"/>
      <c r="K39" s="141"/>
      <c r="L39" s="140"/>
      <c r="M39" s="132"/>
      <c r="O39" s="133"/>
      <c r="P39" s="134"/>
    </row>
    <row r="40" spans="1:16" ht="12.75">
      <c r="A40" s="129">
        <v>37</v>
      </c>
      <c r="B40" s="166" t="s">
        <v>365</v>
      </c>
      <c r="C40" s="167" t="s">
        <v>369</v>
      </c>
      <c r="D40" s="137"/>
      <c r="E40" s="138"/>
      <c r="F40" s="137"/>
      <c r="G40" s="141"/>
      <c r="H40" s="140"/>
      <c r="I40" s="138"/>
      <c r="J40" s="137"/>
      <c r="K40" s="141"/>
      <c r="L40" s="140"/>
      <c r="M40" s="138"/>
      <c r="O40" s="133"/>
      <c r="P40" s="143"/>
    </row>
    <row r="41" spans="1:16" ht="13.5" thickBot="1">
      <c r="A41" s="129">
        <v>38</v>
      </c>
      <c r="B41" s="166" t="s">
        <v>366</v>
      </c>
      <c r="C41" s="167" t="s">
        <v>369</v>
      </c>
      <c r="D41" s="137"/>
      <c r="E41" s="138"/>
      <c r="F41" s="137"/>
      <c r="G41" s="141"/>
      <c r="H41" s="140"/>
      <c r="I41" s="138"/>
      <c r="J41" s="137"/>
      <c r="K41" s="141"/>
      <c r="L41" s="140"/>
      <c r="M41" s="138"/>
      <c r="O41" s="133"/>
      <c r="P41" s="143"/>
    </row>
    <row r="42" spans="1:16" ht="13.5" thickBot="1">
      <c r="A42" s="129">
        <v>39</v>
      </c>
      <c r="B42" s="166" t="s">
        <v>367</v>
      </c>
      <c r="C42" s="167" t="s">
        <v>369</v>
      </c>
      <c r="D42" s="137"/>
      <c r="E42" s="138"/>
      <c r="F42" s="137"/>
      <c r="G42" s="141"/>
      <c r="H42" s="140"/>
      <c r="I42" s="138"/>
      <c r="J42" s="137"/>
      <c r="K42" s="141"/>
      <c r="L42" s="140"/>
      <c r="M42" s="115"/>
      <c r="O42" s="133"/>
      <c r="P42" s="134"/>
    </row>
    <row r="43" spans="1:16" ht="12.75">
      <c r="A43" s="129">
        <v>40</v>
      </c>
      <c r="B43" s="166" t="s">
        <v>368</v>
      </c>
      <c r="C43" s="166" t="s">
        <v>369</v>
      </c>
      <c r="D43" s="144"/>
      <c r="E43" s="138"/>
      <c r="F43" s="137"/>
      <c r="G43" s="141"/>
      <c r="H43" s="140"/>
      <c r="I43" s="138"/>
      <c r="J43" s="137"/>
      <c r="K43" s="141"/>
      <c r="L43" s="140"/>
      <c r="M43" s="115"/>
      <c r="O43" s="133"/>
      <c r="P43" s="143"/>
    </row>
    <row r="44" spans="1:16" ht="12.75">
      <c r="A44" s="129">
        <v>41</v>
      </c>
      <c r="B44" s="166" t="s">
        <v>361</v>
      </c>
      <c r="C44" s="167" t="s">
        <v>369</v>
      </c>
      <c r="D44" s="137"/>
      <c r="E44" s="138"/>
      <c r="F44" s="137"/>
      <c r="G44" s="141"/>
      <c r="H44" s="140"/>
      <c r="I44" s="138"/>
      <c r="J44" s="137"/>
      <c r="K44" s="141"/>
      <c r="L44" s="140"/>
      <c r="M44" s="138"/>
      <c r="O44" s="133"/>
      <c r="P44" s="143"/>
    </row>
    <row r="45" spans="1:16" ht="12.75">
      <c r="A45" s="129">
        <v>42</v>
      </c>
      <c r="B45" s="168" t="s">
        <v>378</v>
      </c>
      <c r="C45" s="169" t="s">
        <v>369</v>
      </c>
      <c r="D45" s="137"/>
      <c r="E45" s="138"/>
      <c r="F45" s="137"/>
      <c r="G45" s="141"/>
      <c r="H45" s="140"/>
      <c r="I45" s="138"/>
      <c r="J45" s="137"/>
      <c r="K45" s="141"/>
      <c r="L45" s="140"/>
      <c r="M45" s="138"/>
      <c r="O45" s="133"/>
      <c r="P45" s="143"/>
    </row>
    <row r="46" spans="1:16" ht="12.75">
      <c r="A46" s="129">
        <v>43</v>
      </c>
      <c r="B46" s="168" t="s">
        <v>379</v>
      </c>
      <c r="C46" s="169" t="s">
        <v>369</v>
      </c>
      <c r="D46" s="137"/>
      <c r="E46" s="138"/>
      <c r="F46" s="137"/>
      <c r="G46" s="141"/>
      <c r="H46" s="140"/>
      <c r="I46" s="138"/>
      <c r="J46" s="137"/>
      <c r="K46" s="141"/>
      <c r="L46" s="140"/>
      <c r="M46" s="138"/>
      <c r="O46" s="133"/>
      <c r="P46" s="143"/>
    </row>
    <row r="47" spans="1:16" ht="12.75">
      <c r="A47" s="144">
        <v>44</v>
      </c>
      <c r="B47" s="168" t="s">
        <v>58</v>
      </c>
      <c r="C47" s="169" t="s">
        <v>369</v>
      </c>
      <c r="D47" s="137"/>
      <c r="E47" s="138"/>
      <c r="F47" s="137"/>
      <c r="G47" s="141"/>
      <c r="H47" s="140"/>
      <c r="I47" s="138"/>
      <c r="J47" s="137"/>
      <c r="K47" s="141"/>
      <c r="L47" s="140"/>
      <c r="M47" s="138"/>
      <c r="O47" s="133"/>
      <c r="P47" s="143"/>
    </row>
    <row r="48" spans="1:16" ht="12.75">
      <c r="A48" s="144">
        <v>45</v>
      </c>
      <c r="B48" s="155" t="s">
        <v>251</v>
      </c>
      <c r="C48" s="136" t="s">
        <v>332</v>
      </c>
      <c r="D48" s="137">
        <v>74</v>
      </c>
      <c r="E48" s="180" t="s">
        <v>413</v>
      </c>
      <c r="F48" s="171" t="s">
        <v>382</v>
      </c>
      <c r="G48" s="141"/>
      <c r="H48" s="140"/>
      <c r="I48" s="138"/>
      <c r="J48" s="137"/>
      <c r="K48" s="141"/>
      <c r="L48" s="140"/>
      <c r="M48" s="142"/>
      <c r="O48" s="133"/>
      <c r="P48" s="143"/>
    </row>
    <row r="49" spans="1:16" ht="12.75">
      <c r="A49" s="144">
        <v>46</v>
      </c>
      <c r="B49" s="156" t="s">
        <v>94</v>
      </c>
      <c r="C49" s="154" t="s">
        <v>285</v>
      </c>
      <c r="D49" s="171" t="s">
        <v>383</v>
      </c>
      <c r="E49" s="163" t="s">
        <v>113</v>
      </c>
      <c r="F49" s="137"/>
      <c r="G49" s="139"/>
      <c r="H49" s="140"/>
      <c r="I49" s="138"/>
      <c r="J49" s="137"/>
      <c r="K49" s="141"/>
      <c r="L49" s="140"/>
      <c r="M49" s="142"/>
      <c r="O49" s="133"/>
      <c r="P49" s="143"/>
    </row>
    <row r="50" spans="1:16" ht="12.75">
      <c r="A50" s="144">
        <v>47</v>
      </c>
      <c r="B50" s="135" t="s">
        <v>64</v>
      </c>
      <c r="C50" s="136" t="s">
        <v>329</v>
      </c>
      <c r="D50" s="137">
        <v>75</v>
      </c>
      <c r="E50" s="180" t="s">
        <v>414</v>
      </c>
      <c r="F50" s="171" t="s">
        <v>383</v>
      </c>
      <c r="G50" s="139"/>
      <c r="H50" s="140"/>
      <c r="I50" s="138"/>
      <c r="J50" s="137"/>
      <c r="K50" s="141"/>
      <c r="L50" s="140"/>
      <c r="M50" s="142"/>
      <c r="O50" s="133"/>
      <c r="P50" s="143"/>
    </row>
    <row r="51" spans="1:16" ht="12.75">
      <c r="A51" s="144">
        <v>48</v>
      </c>
      <c r="B51" s="135" t="s">
        <v>351</v>
      </c>
      <c r="C51" s="154" t="s">
        <v>356</v>
      </c>
      <c r="D51" s="137">
        <v>50</v>
      </c>
      <c r="E51" s="180" t="s">
        <v>418</v>
      </c>
      <c r="F51" s="137">
        <v>129</v>
      </c>
      <c r="G51" s="170" t="s">
        <v>429</v>
      </c>
      <c r="H51" s="140">
        <v>59</v>
      </c>
      <c r="I51" s="178" t="s">
        <v>409</v>
      </c>
      <c r="J51" s="137">
        <v>100</v>
      </c>
      <c r="K51" s="183" t="s">
        <v>414</v>
      </c>
      <c r="L51" s="177" t="s">
        <v>382</v>
      </c>
      <c r="M51" s="142"/>
      <c r="O51" s="133"/>
      <c r="P51" s="143"/>
    </row>
    <row r="52" spans="1:16" ht="12.75">
      <c r="A52" s="144">
        <v>49</v>
      </c>
      <c r="B52" s="166" t="s">
        <v>380</v>
      </c>
      <c r="C52" s="167" t="s">
        <v>357</v>
      </c>
      <c r="D52" s="137">
        <v>137</v>
      </c>
      <c r="E52" s="180" t="s">
        <v>419</v>
      </c>
      <c r="F52" s="137">
        <v>104</v>
      </c>
      <c r="G52" s="183" t="s">
        <v>418</v>
      </c>
      <c r="H52" s="172" t="s">
        <v>369</v>
      </c>
      <c r="I52" s="138"/>
      <c r="J52" s="137"/>
      <c r="K52" s="141"/>
      <c r="L52" s="140"/>
      <c r="M52" s="142"/>
      <c r="O52" s="133"/>
      <c r="P52" s="143"/>
    </row>
    <row r="53" spans="1:16" ht="12.75">
      <c r="A53" s="144">
        <v>50</v>
      </c>
      <c r="B53" s="166" t="s">
        <v>94</v>
      </c>
      <c r="C53" s="169" t="s">
        <v>371</v>
      </c>
      <c r="D53" s="137">
        <v>141</v>
      </c>
      <c r="E53" s="162" t="s">
        <v>370</v>
      </c>
      <c r="F53" s="137">
        <v>106</v>
      </c>
      <c r="G53" s="183" t="s">
        <v>409</v>
      </c>
      <c r="H53" s="172" t="s">
        <v>369</v>
      </c>
      <c r="I53" s="138"/>
      <c r="J53" s="137"/>
      <c r="K53" s="141"/>
      <c r="L53" s="140"/>
      <c r="M53" s="138"/>
      <c r="O53" s="133"/>
      <c r="P53" s="143"/>
    </row>
    <row r="54" spans="1:16" ht="12.75">
      <c r="A54" s="144">
        <v>51</v>
      </c>
      <c r="B54" s="165" t="s">
        <v>241</v>
      </c>
      <c r="C54" s="160" t="s">
        <v>267</v>
      </c>
      <c r="D54" s="159" t="s">
        <v>384</v>
      </c>
      <c r="E54" s="162" t="s">
        <v>113</v>
      </c>
      <c r="F54" s="137"/>
      <c r="G54" s="139"/>
      <c r="H54" s="140"/>
      <c r="I54" s="138"/>
      <c r="J54" s="137"/>
      <c r="K54" s="141"/>
      <c r="L54" s="140"/>
      <c r="M54" s="142"/>
      <c r="O54" s="133"/>
      <c r="P54" s="143"/>
    </row>
    <row r="55" spans="1:16" ht="12.75">
      <c r="A55" s="144">
        <v>52</v>
      </c>
      <c r="B55" s="157" t="s">
        <v>291</v>
      </c>
      <c r="C55" s="158" t="s">
        <v>295</v>
      </c>
      <c r="D55" s="171" t="s">
        <v>385</v>
      </c>
      <c r="E55" s="162" t="s">
        <v>113</v>
      </c>
      <c r="F55" s="137"/>
      <c r="G55" s="141"/>
      <c r="H55" s="140"/>
      <c r="I55" s="138"/>
      <c r="J55" s="137"/>
      <c r="K55" s="141"/>
      <c r="L55" s="140"/>
      <c r="M55" s="142"/>
      <c r="O55" s="133"/>
      <c r="P55" s="143"/>
    </row>
    <row r="56" spans="1:16" ht="12.75">
      <c r="A56" s="144">
        <v>53</v>
      </c>
      <c r="B56" s="166" t="s">
        <v>335</v>
      </c>
      <c r="C56" s="167" t="s">
        <v>369</v>
      </c>
      <c r="D56" s="137"/>
      <c r="E56" s="138"/>
      <c r="F56" s="159" t="s">
        <v>113</v>
      </c>
      <c r="G56" s="141"/>
      <c r="H56" s="140"/>
      <c r="I56" s="138"/>
      <c r="J56" s="137"/>
      <c r="K56" s="141"/>
      <c r="L56" s="140"/>
      <c r="M56" s="142"/>
      <c r="O56" s="145"/>
      <c r="P56" s="143"/>
    </row>
    <row r="57" spans="1:16" ht="12.75">
      <c r="A57" s="144"/>
      <c r="B57" s="135"/>
      <c r="C57" s="136"/>
      <c r="D57" s="137"/>
      <c r="E57" s="138"/>
      <c r="F57" s="137"/>
      <c r="G57" s="141"/>
      <c r="H57" s="140"/>
      <c r="I57" s="138"/>
      <c r="J57" s="137"/>
      <c r="K57" s="141"/>
      <c r="L57" s="140"/>
      <c r="M57" s="138"/>
      <c r="O57" s="145"/>
      <c r="P57" s="143"/>
    </row>
    <row r="58" spans="1:16" ht="12.75">
      <c r="A58" s="144"/>
      <c r="B58" s="135"/>
      <c r="C58" s="136"/>
      <c r="D58" s="137"/>
      <c r="E58" s="138"/>
      <c r="F58" s="137"/>
      <c r="G58" s="141"/>
      <c r="H58" s="140"/>
      <c r="I58" s="138"/>
      <c r="J58" s="137"/>
      <c r="K58" s="141"/>
      <c r="L58" s="140"/>
      <c r="M58" s="138"/>
      <c r="O58" s="145"/>
      <c r="P58" s="143"/>
    </row>
    <row r="59" spans="1:16" ht="12.75">
      <c r="A59" s="144"/>
      <c r="B59" s="135"/>
      <c r="C59" s="136"/>
      <c r="D59" s="137"/>
      <c r="E59" s="138"/>
      <c r="F59" s="137"/>
      <c r="G59" s="141"/>
      <c r="H59" s="140"/>
      <c r="I59" s="138"/>
      <c r="J59" s="137"/>
      <c r="K59" s="141"/>
      <c r="L59" s="140"/>
      <c r="M59" s="138"/>
      <c r="O59" s="145"/>
      <c r="P59" s="143"/>
    </row>
    <row r="60" spans="1:16" ht="13.5" thickBot="1">
      <c r="A60" s="144"/>
      <c r="B60" s="135"/>
      <c r="C60" s="136"/>
      <c r="D60" s="137"/>
      <c r="E60" s="138"/>
      <c r="F60" s="137"/>
      <c r="G60" s="126"/>
      <c r="H60" s="125"/>
      <c r="I60" s="138"/>
      <c r="J60" s="137"/>
      <c r="K60" s="141"/>
      <c r="L60" s="140"/>
      <c r="M60" s="138"/>
      <c r="O60" s="146"/>
      <c r="P60" s="143"/>
    </row>
    <row r="61" spans="1:16" ht="13.5" thickBot="1">
      <c r="A61" s="147"/>
      <c r="B61" s="135"/>
      <c r="C61" s="136"/>
      <c r="D61" s="122"/>
      <c r="E61" s="123"/>
      <c r="F61" s="122"/>
      <c r="I61" s="123"/>
      <c r="J61" s="122"/>
      <c r="K61" s="126"/>
      <c r="L61" s="125"/>
      <c r="M61" s="123"/>
      <c r="O61" s="149"/>
      <c r="P61" s="150"/>
    </row>
    <row r="62" spans="2:16" ht="13.5" thickBot="1">
      <c r="B62" s="148"/>
      <c r="C62" s="149"/>
      <c r="P62" s="151"/>
    </row>
    <row r="63" ht="12.75">
      <c r="P63" s="151"/>
    </row>
    <row r="64" ht="12.75">
      <c r="P64" s="1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Mittal  Steel Ostrava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Carbol Tomáš</dc:creator>
  <cp:keywords/>
  <dc:description/>
  <cp:lastModifiedBy>Veronika</cp:lastModifiedBy>
  <dcterms:created xsi:type="dcterms:W3CDTF">2009-09-10T06:29:51Z</dcterms:created>
  <dcterms:modified xsi:type="dcterms:W3CDTF">2019-03-24T16:47:25Z</dcterms:modified>
  <cp:category/>
  <cp:version/>
  <cp:contentType/>
  <cp:contentStatus/>
</cp:coreProperties>
</file>